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workbookProtection lockStructure="1"/>
  <bookViews>
    <workbookView xWindow="1400" yWindow="0" windowWidth="22660" windowHeight="18620" tabRatio="755"/>
  </bookViews>
  <sheets>
    <sheet name="ReadMe" sheetId="2" r:id="rId1"/>
    <sheet name="Table2" sheetId="1" r:id="rId2"/>
    <sheet name="Table3" sheetId="3" r:id="rId3"/>
    <sheet name="InvHoffmann" sheetId="6" r:id="rId4"/>
    <sheet name="ForeignAssets" sheetId="7" r:id="rId5"/>
    <sheet name="Deflator" sheetId="4" r:id="rId6"/>
    <sheet name="DividendsReturnsEtc" sheetId="5" r:id="rId7"/>
    <sheet name="PublicSector" sheetId="8" r:id="rId8"/>
    <sheet name="InduProd" sheetId="9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5" l="1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4" i="5"/>
  <c r="J34" i="5"/>
  <c r="I35" i="5"/>
  <c r="J35" i="5"/>
  <c r="I36" i="5"/>
  <c r="J36" i="5"/>
  <c r="I37" i="5"/>
  <c r="J37" i="5"/>
  <c r="I38" i="5"/>
  <c r="J38" i="5"/>
  <c r="I39" i="5"/>
  <c r="J39" i="5"/>
  <c r="I40" i="5"/>
  <c r="J40" i="5"/>
  <c r="I41" i="5"/>
  <c r="J41" i="5"/>
  <c r="I42" i="5"/>
  <c r="J42" i="5"/>
  <c r="I43" i="5"/>
  <c r="J43" i="5"/>
  <c r="I44" i="5"/>
  <c r="J44" i="5"/>
  <c r="I45" i="5"/>
  <c r="J45" i="5"/>
  <c r="I46" i="5"/>
  <c r="J46" i="5"/>
  <c r="I47" i="5"/>
  <c r="J47" i="5"/>
  <c r="I48" i="5"/>
  <c r="J48" i="5"/>
  <c r="I49" i="5"/>
  <c r="J49" i="5"/>
  <c r="I50" i="5"/>
  <c r="J50" i="5"/>
  <c r="I51" i="5"/>
  <c r="J51" i="5"/>
  <c r="J9" i="5"/>
  <c r="I9" i="5"/>
  <c r="E54" i="5"/>
  <c r="B54" i="5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8" i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" i="4"/>
</calcChain>
</file>

<file path=xl/comments1.xml><?xml version="1.0" encoding="utf-8"?>
<comments xmlns="http://schemas.openxmlformats.org/spreadsheetml/2006/main">
  <authors>
    <author>Gabriel Zucman</author>
  </authors>
  <commentList>
    <comment ref="C5" authorId="0">
      <text>
        <r>
          <rPr>
            <b/>
            <sz val="9"/>
            <color indexed="81"/>
            <rFont val="Arial"/>
            <family val="2"/>
          </rPr>
          <t>Gabriel Zucman:</t>
        </r>
        <r>
          <rPr>
            <sz val="9"/>
            <color indexed="81"/>
            <rFont val="Arial"/>
            <family val="2"/>
          </rPr>
          <t xml:space="preserve">
The way Burhop &amp; Wolff compute this implicit NDP deflator is not entirely clear, see p. 626. If I understand correctly they compute a deflator on net domestic product excluding net exports, i.e. on C+I only, by dividinc C+I in current prices by C+I in constant 1913 prices. Why they don't use Hoffmann's NNP deflator is a mystery. Anyway both are almost equal.</t>
        </r>
      </text>
    </comment>
    <comment ref="D24" authorId="0">
      <text>
        <r>
          <rPr>
            <b/>
            <sz val="9"/>
            <color indexed="81"/>
            <rFont val="Arial"/>
            <family val="2"/>
          </rPr>
          <t>Gabriel Zucman:</t>
        </r>
        <r>
          <rPr>
            <sz val="9"/>
            <color indexed="81"/>
            <rFont val="Arial"/>
            <family val="2"/>
          </rPr>
          <t xml:space="preserve">
Probably a typo somewhere in the raw series</t>
        </r>
      </text>
    </comment>
  </commentList>
</comments>
</file>

<file path=xl/sharedStrings.xml><?xml version="1.0" encoding="utf-8"?>
<sst xmlns="http://schemas.openxmlformats.org/spreadsheetml/2006/main" count="602" uniqueCount="162">
  <si>
    <t>Projektname:</t>
  </si>
  <si>
    <t>Kompromisssch‰tzung des deutschen Nettosozialprodukts von 1851 bis 1913.</t>
  </si>
  <si>
    <t>Zitierpflichtige Publikation:</t>
  </si>
  <si>
    <t>Burhop, C. / Wolff, G. B., 2005: A Compromise Estimate of German Net National Product, 1851-1913 and its Implications for Growth and Business Cycles, in: Journal of Economic History, Vol. 65 (3), S. 613-657.; GESIS Kˆln, Deutschland ZA8203 Datenfile Versi</t>
  </si>
  <si>
    <t>Variablen</t>
  </si>
  <si>
    <t>B. Kompromisssch‰tzung und korrigierte Sch‰tzungen des deutschen Nettosozialprodukts in Preisen von 1913 (1851-1913)</t>
  </si>
  <si>
    <t>Variable</t>
  </si>
  <si>
    <t>Kompromisssch‰tzung Nettosozialprodukt</t>
  </si>
  <si>
    <t>Korrigierte Verwendungsrechnung von Hoffmann (EH)</t>
  </si>
  <si>
    <t>Korrigierte Entstehungsrechnung von Hoffmann (OH)</t>
  </si>
  <si>
    <t>Korrigierte Einkommensrechnung von Hoffmann (IH)</t>
  </si>
  <si>
    <t>Korrigierte Einkommensrechnung von Hoffmann und M¸ller (IHM)</t>
  </si>
  <si>
    <t/>
  </si>
  <si>
    <t>Anmerkung</t>
  </si>
  <si>
    <t>Quelle</t>
  </si>
  <si>
    <t>Tabelle</t>
  </si>
  <si>
    <t xml:space="preserve">Burhop, C./Wolff, G., 2005: A Compromise Estimate of German Net National Product, 1851-1913, and its Implications for Growth and Business Cycles, in: The Journal of Economic History, Volume 65, September 2005, No. 3, S. 613-657. </t>
  </si>
  <si>
    <t>In Billionen Mark.</t>
  </si>
  <si>
    <t>Anhang Tab. 2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</si>
  <si>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</si>
  <si>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</si>
  <si>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</si>
  <si>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</si>
  <si>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</si>
  <si>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</si>
  <si>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</si>
  <si>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</si>
  <si>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</si>
  <si>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</si>
  <si>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</si>
  <si>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</si>
  <si>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</si>
  <si>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</si>
  <si>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</si>
  <si>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</si>
  <si>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</si>
  <si>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</si>
  <si>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</si>
  <si>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</si>
  <si>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</si>
  <si>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</si>
  <si>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</si>
  <si>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</si>
  <si>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</si>
  <si>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</si>
  <si>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</si>
  <si>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</si>
  <si>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</si>
  <si>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</si>
  <si>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</si>
  <si>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</si>
  <si>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</si>
  <si>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</si>
  <si>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</si>
  <si>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</si>
  <si>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</si>
  <si>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</si>
  <si>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</si>
  <si>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</si>
  <si>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</si>
  <si>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</si>
  <si>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</si>
  <si>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</si>
  <si>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</si>
  <si>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</si>
  <si>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</si>
  <si>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</si>
  <si>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</si>
  <si>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</si>
  <si>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</si>
  <si>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</si>
  <si>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</si>
  <si>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</si>
  <si>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</si>
  <si>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</si>
  <si>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</si>
  <si>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</si>
  <si>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</si>
  <si>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</si>
  <si>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</si>
  <si>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</si>
  <si>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</si>
  <si>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Downloaded May 15, 2012 from histat.org</t>
  </si>
  <si>
    <t xml:space="preserve">Wachstum, Konjunktur und Krisen &gt; Kompromissschätzung des deutschen Nettosozialprodukts von 1851 bis 1913. </t>
  </si>
  <si>
    <r>
      <t xml:space="preserve">Source:  Burhop &amp; Wolff (2005), </t>
    </r>
    <r>
      <rPr>
        <i/>
        <sz val="10"/>
        <rFont val="Arial"/>
      </rPr>
      <t>"</t>
    </r>
    <r>
      <rPr>
        <sz val="10"/>
        <rFont val="Arial"/>
      </rPr>
      <t>A Compromise Estimate of German Net National Product, 1851-1913, and Its Implications for Growth and Business Cycles</t>
    </r>
    <r>
      <rPr>
        <i/>
        <sz val="10"/>
        <rFont val="Arial"/>
      </rPr>
      <t>",</t>
    </r>
  </si>
  <si>
    <r>
      <t>Journal of Economic History</t>
    </r>
    <r>
      <rPr>
        <sz val="10"/>
        <rFont val="Arial"/>
      </rPr>
      <t>, vol. 65, n°3, pp. 613-657</t>
    </r>
  </si>
  <si>
    <t>Anhang Tab. 3</t>
  </si>
  <si>
    <t>Index: 1913 = 100. Korrigierter Index der industriellen Produktion.</t>
  </si>
  <si>
    <t>In Prozent.</t>
  </si>
  <si>
    <t>In Millionen Mark.</t>
  </si>
  <si>
    <t xml:space="preserve">Burhop, C./Wolff, G., 2005: A Compromise Estimate of German Net National Product, 1851-1913, and its Implications for Growth and Business Cycles, in: The Journal of Economic History Volume 65, September 2005, No. 3, S. 613-657. </t>
  </si>
  <si>
    <t>Industrielle Produktion</t>
  </si>
  <si>
    <t>Auslandskapitalr¸ckfl¸sse</t>
  </si>
  <si>
    <t>Industrielle Kapitalr¸ckfl¸sse</t>
  </si>
  <si>
    <t>Industrieller Kapitalstock</t>
  </si>
  <si>
    <t>Industrielle Nettoinvestitionen</t>
  </si>
  <si>
    <t>Indirekte Steuer</t>
  </si>
  <si>
    <t>B. Zeitreihen f¸r die Berechnung der Kompromisssch‰tzung des deutschen Nettosozialprodukts in Preisen von 1913 (1851-1913)</t>
  </si>
  <si>
    <t>"We decided to deflate our series and most of our subseries with the implicit NDP deflator used by Hoffman"</t>
  </si>
  <si>
    <t>"Only the capital stock subseries in seflated by a different price index"</t>
  </si>
  <si>
    <t>Burhop &amp; Wolff, p. 628:</t>
  </si>
  <si>
    <t>Donner, S. 97ff</t>
  </si>
  <si>
    <t>Jahresdurchschnitt.</t>
  </si>
  <si>
    <t xml:space="preserve">Index, 1913=100. Jahresdurchschnitt. </t>
  </si>
  <si>
    <t>Keine.</t>
  </si>
  <si>
    <t>Donner, O., 1934: Die Kursbildung am Aktienmarkt. Berlin: Hanseatische Verlagsanstalt, S. 97ff.</t>
  </si>
  <si>
    <t>Privatdiskont % p.a.</t>
  </si>
  <si>
    <t>Rendite festverzinslicher Papiere % p.a.</t>
  </si>
  <si>
    <t>Aktienindex</t>
  </si>
  <si>
    <t>Rendite der Aktien % p.a.</t>
  </si>
  <si>
    <t>Dividende % p.a.</t>
  </si>
  <si>
    <t>Aktienkursniveau v.H.</t>
  </si>
  <si>
    <t>D. Aktienkursniveau, Dividende, Aktienindex, Dividendenindex und Aktienrendite f¸r Deutschland nach Donner (1870-1913)</t>
  </si>
  <si>
    <t>1850</t>
  </si>
  <si>
    <t>Hoffmann, Tab. 41</t>
  </si>
  <si>
    <t>Hoffmann, Tab. 35</t>
  </si>
  <si>
    <t>Hoffmann, Tab. 34</t>
  </si>
  <si>
    <t>Landwirtschaft, Gewerbe, nicht landwirtschaftliche Wohnungen, ˆffentliche Geb‰ude, Eisenbahnen und ˆffentlicher Tiefbau in Mio Mark.</t>
  </si>
  <si>
    <t>Geb‰ude, Anlagen und Vorr‰te in Mrd Mark.</t>
  </si>
  <si>
    <t>Anlagen und Vorr‰te in Mrd Mark.</t>
  </si>
  <si>
    <t>Hoffmann, W. (1965): Das Wachstum der deutschen Wirtschaft seit der Mitte des 19. Jahrhunderts, Berlin, Heidelberg: Springer, S. 257-258 (Tabelle 41, 7).</t>
  </si>
  <si>
    <t>Hoffmann, W. (1965): Das Wachstum der deutschen Wirtschaft seit der Mitte des 19. Jahrhunderts. Berlin, Heidelberg: Springer, S. 246 (Tabelle 35, Spalte 4).</t>
  </si>
  <si>
    <t>Hoffmann, W. (1965): Das Wachstum der deutschen Wirtschaft seit der Mitte des 19. Jahrhunderts. Berlin, Heidelberg: Springer, S. 244-245 (Tabelle 34, Spalte 2 und 3).</t>
  </si>
  <si>
    <t>Investitionen insgesamt in Preisen von 1913</t>
  </si>
  <si>
    <t>Investitionen im Gewerbe in Preisen von 1913</t>
  </si>
  <si>
    <t>Das im Gewerbe investierte Kapital in Preisen von 1913</t>
  </si>
  <si>
    <t>H. Der Kapitalstock und die Investitionen nach Hoffmann (1850-1913)</t>
  </si>
  <si>
    <t>Hoffmann, Tab. 122</t>
  </si>
  <si>
    <t>Hoffmann, Tab. 43</t>
  </si>
  <si>
    <t>In Mio Mark.</t>
  </si>
  <si>
    <t>In Mio. Mark. Dividendenpapiere und festverzinsliche Werte.</t>
  </si>
  <si>
    <t>In Mio. Mark.</t>
  </si>
  <si>
    <t>Hoffmann, W. (1965): Das Wachstum der deutschen Wirtschaft seit der Mitte des 19. Jahrhunderts. Berlin, Heidelberg: Springer, S. 506-509 (Tabelle 122, Spalte 15).</t>
  </si>
  <si>
    <t>Hoffmann, W. (1965): Das Wachstum der deutschen Wirtschaft seit der Mitte des 19. Jahrhunderts. Berlin, Heidelberg: Springer, S. 262 (Tabelle 43, Spalte 4).</t>
  </si>
  <si>
    <t>Faktoreinkommen aus dem Ausland in laufenden Preisen</t>
  </si>
  <si>
    <t>Auslandsemissionen insgesamt</t>
  </si>
  <si>
    <t>Deutsche Kapitaleinlagen im Ausland</t>
  </si>
  <si>
    <t>H. Die deutschen Kapitaleinlagen im Ausland und das Faktoreinkommen aus dem Ausland nach Hoffmann (1873-1913)</t>
  </si>
  <si>
    <t>Hoffman NNP deflator, 1913=100</t>
  </si>
  <si>
    <t>Hoffman implicit NDP deflator as computed by Burhop &amp; Wolff</t>
  </si>
  <si>
    <t>Inflation gap</t>
  </si>
  <si>
    <t>Hoffmann, Tab. 200</t>
  </si>
  <si>
    <t>Verwaltungs- und Verteidigungsausgaben in Mio Mark.</t>
  </si>
  <si>
    <t>Persˆnliche und s‰chliche Verwaltungsausgaben in Mio Mark.</t>
  </si>
  <si>
    <t>Hoffmann, W. (1965): Das Wachstum der deutschen Wirtschaft seit der Mitte des 19. Jahrhunderts. Berlin, Heidelberg: Springer, S. 724- 725 (Tabelle 200, Spalte 7).</t>
  </si>
  <si>
    <t>Hoffmann, W. (1965): Das Wachstum der deutschen Wirtschaft seit der Mitte des 19. Jahrhunderts. Berlin, Heidelberg: Springer, S. 724- 725 (Tabelle 200, Spalte 3).</t>
  </si>
  <si>
    <t>÷ffentlicher Verbrauch Insgesamt</t>
  </si>
  <si>
    <t>Verwaltungsausgaben</t>
  </si>
  <si>
    <t>H. Der ˆffentliche Verbrauch in Preisen von 1913 (1850-1913)</t>
  </si>
  <si>
    <t>1849</t>
  </si>
  <si>
    <t>1846</t>
  </si>
  <si>
    <t>Hoffmann, Tab. 15</t>
  </si>
  <si>
    <t>Hoffmann, Tab. 76</t>
  </si>
  <si>
    <t>In 1000.</t>
  </si>
  <si>
    <t>Index, 1913 = 100.</t>
  </si>
  <si>
    <t>Hoffmann, W. (1965): Das Wachstum der deutschen Wirtschaft seit der Mitte des 19. Jahrhunderts. Berlin, Heidelberg: Springer, S. 196-199 (Tabelle 15, Spalte 15).</t>
  </si>
  <si>
    <t>Hoffmann, W. (1965): Das Wachstum der deutschen Wirtschaft seit der Mitte des 19. Jahrhunderts. Berlin, Heidelberg: Springer, S. 390-395 (Tabelle 76, Spalte 13).</t>
  </si>
  <si>
    <t>Die Besch‰ftigten in Industrie und Handwerk</t>
  </si>
  <si>
    <t>Die Produktion von Industrie und Handwerk</t>
  </si>
  <si>
    <t>H. Die Produktion von Industrie und Handwerk nach Hoffmann (1846-1913)</t>
  </si>
  <si>
    <t>Growth rate</t>
  </si>
  <si>
    <t>Inflation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</si>
</sst>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9" x14ac:knownFonts="1">
    <font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i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9"/>
      <color indexed="81"/>
      <name val="Arial"/>
      <family val="2"/>
    </font>
    <font>
      <b/>
      <sz val="9"/>
      <color indexed="8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0" fontId="2" fillId="0" borderId="0" xfId="0" applyFont="1" applyAlignment="1">
      <alignment wrapText="1"/>
    </xf>
    <xf numFmtId="9" fontId="0" fillId="0" borderId="0" xfId="13" applyFont="1"/>
    <xf numFmtId="165" fontId="0" fillId="0" borderId="0" xfId="13" applyNumberFormat="1" applyFont="1"/>
    <xf numFmtId="166" fontId="0" fillId="0" borderId="0" xfId="0" applyNumberFormat="1"/>
    <xf numFmtId="10" fontId="0" fillId="0" borderId="0" xfId="13" applyNumberFormat="1" applyFont="1"/>
    <xf numFmtId="10" fontId="0" fillId="0" borderId="0" xfId="0" applyNumberFormat="1"/>
  </cellXfs>
  <cellStyles count="30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Normal" xfId="0" builtinId="0"/>
    <cellStyle name="Pourcentage" xfId="13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D53" sqref="D53"/>
    </sheetView>
  </sheetViews>
  <sheetFormatPr baseColWidth="10" defaultRowHeight="12" x14ac:dyDescent="0"/>
  <sheetData>
    <row r="1" spans="1:1">
      <c r="A1" s="6" t="s">
        <v>82</v>
      </c>
    </row>
    <row r="2" spans="1:1">
      <c r="A2" t="s">
        <v>83</v>
      </c>
    </row>
    <row r="3" spans="1:1">
      <c r="A3" t="s">
        <v>84</v>
      </c>
    </row>
    <row r="4" spans="1:1">
      <c r="A4" s="7" t="s">
        <v>85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H74" sqref="H74"/>
    </sheetView>
  </sheetViews>
  <sheetFormatPr baseColWidth="10" defaultColWidth="8.83203125" defaultRowHeight="12" x14ac:dyDescent="0"/>
  <cols>
    <col min="1" max="1" width="18.6640625" customWidth="1"/>
  </cols>
  <sheetData>
    <row r="1" spans="1:8" ht="20" customHeight="1">
      <c r="A1" s="1" t="s">
        <v>0</v>
      </c>
      <c r="B1" s="2" t="s">
        <v>1</v>
      </c>
      <c r="C1" s="3"/>
      <c r="D1" s="3"/>
      <c r="E1" s="3"/>
      <c r="F1" s="3"/>
    </row>
    <row r="2" spans="1:8" ht="20" customHeight="1">
      <c r="A2" s="1" t="s">
        <v>2</v>
      </c>
      <c r="B2" s="3" t="s">
        <v>3</v>
      </c>
      <c r="C2" s="3"/>
      <c r="D2" s="3"/>
      <c r="E2" s="3"/>
      <c r="F2" s="3"/>
    </row>
    <row r="3" spans="1:8" ht="20" customHeight="1">
      <c r="A3" s="1" t="s">
        <v>4</v>
      </c>
      <c r="B3" s="2" t="s">
        <v>5</v>
      </c>
      <c r="C3" s="2"/>
      <c r="D3" s="2"/>
      <c r="E3" s="2"/>
      <c r="F3" s="2"/>
    </row>
    <row r="4" spans="1:8" ht="52" customHeight="1">
      <c r="A4" s="1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1:8" ht="30" customHeight="1">
      <c r="A5" s="1" t="s">
        <v>14</v>
      </c>
      <c r="B5" s="4" t="s">
        <v>16</v>
      </c>
      <c r="C5" s="4" t="s">
        <v>16</v>
      </c>
      <c r="D5" s="4" t="s">
        <v>16</v>
      </c>
      <c r="E5" s="4" t="s">
        <v>16</v>
      </c>
      <c r="F5" s="4" t="s">
        <v>16</v>
      </c>
    </row>
    <row r="6" spans="1:8" ht="30" customHeight="1">
      <c r="A6" s="1" t="s">
        <v>13</v>
      </c>
      <c r="B6" s="4" t="s">
        <v>17</v>
      </c>
      <c r="C6" s="4" t="s">
        <v>17</v>
      </c>
      <c r="D6" s="4" t="s">
        <v>17</v>
      </c>
      <c r="E6" s="4" t="s">
        <v>17</v>
      </c>
      <c r="F6" s="4" t="s">
        <v>17</v>
      </c>
    </row>
    <row r="7" spans="1:8" ht="20" customHeight="1">
      <c r="A7" s="1" t="s">
        <v>15</v>
      </c>
      <c r="B7" s="4" t="s">
        <v>18</v>
      </c>
      <c r="C7" s="4" t="s">
        <v>18</v>
      </c>
      <c r="D7" s="4" t="s">
        <v>18</v>
      </c>
      <c r="E7" s="4" t="s">
        <v>18</v>
      </c>
      <c r="F7" s="4" t="s">
        <v>18</v>
      </c>
    </row>
    <row r="8" spans="1:8">
      <c r="A8" s="5" t="s">
        <v>19</v>
      </c>
      <c r="B8" s="5">
        <v>12.9</v>
      </c>
      <c r="C8" s="5">
        <v>10.39</v>
      </c>
      <c r="D8" s="5">
        <v>11.89</v>
      </c>
      <c r="E8" s="5">
        <v>9.02</v>
      </c>
      <c r="F8" s="5">
        <v>15.37</v>
      </c>
      <c r="H8">
        <f>B8*Deflator!C7/100</f>
        <v>7.8501040878122641</v>
      </c>
    </row>
    <row r="9" spans="1:8">
      <c r="A9" s="5" t="s">
        <v>20</v>
      </c>
      <c r="B9" s="5">
        <v>12.6</v>
      </c>
      <c r="C9" s="5">
        <v>10.89</v>
      </c>
      <c r="D9" s="5">
        <v>11.89</v>
      </c>
      <c r="E9" s="5">
        <v>9.16</v>
      </c>
      <c r="F9" s="5">
        <v>14.54</v>
      </c>
      <c r="H9">
        <f>B9*Deflator!C8/100</f>
        <v>8.266306986781764</v>
      </c>
    </row>
    <row r="10" spans="1:8">
      <c r="A10" s="5" t="s">
        <v>21</v>
      </c>
      <c r="B10" s="5">
        <v>12.53</v>
      </c>
      <c r="C10" s="5">
        <v>10.36</v>
      </c>
      <c r="D10" s="5">
        <v>11.99</v>
      </c>
      <c r="E10" s="5">
        <v>9.39</v>
      </c>
      <c r="F10" s="5">
        <v>14.48</v>
      </c>
      <c r="H10">
        <f>B10*Deflator!C9/100</f>
        <v>8.4739576669802439</v>
      </c>
    </row>
    <row r="11" spans="1:8">
      <c r="A11" s="5" t="s">
        <v>22</v>
      </c>
      <c r="B11" s="5">
        <v>12.13</v>
      </c>
      <c r="C11" s="5">
        <v>10.72</v>
      </c>
      <c r="D11" s="5">
        <v>12.15</v>
      </c>
      <c r="E11" s="5">
        <v>9.61</v>
      </c>
      <c r="F11" s="5">
        <v>13.42</v>
      </c>
      <c r="H11">
        <f>B11*Deflator!C10/100</f>
        <v>9.0778569473588178</v>
      </c>
    </row>
    <row r="12" spans="1:8">
      <c r="A12" s="5" t="s">
        <v>23</v>
      </c>
      <c r="B12" s="5">
        <v>11.94</v>
      </c>
      <c r="C12" s="5">
        <v>9.9700000000000006</v>
      </c>
      <c r="D12" s="5">
        <v>11.98</v>
      </c>
      <c r="E12" s="5">
        <v>9.2799999999999994</v>
      </c>
      <c r="F12" s="5">
        <v>13.47</v>
      </c>
      <c r="H12">
        <f>B12*Deflator!C11/100</f>
        <v>9.1228266770065911</v>
      </c>
    </row>
    <row r="13" spans="1:8">
      <c r="A13" s="5" t="s">
        <v>24</v>
      </c>
      <c r="B13" s="5">
        <v>12.27</v>
      </c>
      <c r="C13" s="5">
        <v>10.9</v>
      </c>
      <c r="D13" s="5">
        <v>12.89</v>
      </c>
      <c r="E13" s="5">
        <v>9.85</v>
      </c>
      <c r="F13" s="5">
        <v>13.33</v>
      </c>
      <c r="H13">
        <f>B13*Deflator!C12/100</f>
        <v>9.7061828096598273</v>
      </c>
    </row>
    <row r="14" spans="1:8">
      <c r="A14" s="5" t="s">
        <v>25</v>
      </c>
      <c r="B14" s="5">
        <v>13.38</v>
      </c>
      <c r="C14" s="5">
        <v>11.64</v>
      </c>
      <c r="D14" s="5">
        <v>13.39</v>
      </c>
      <c r="E14" s="5">
        <v>10.46</v>
      </c>
      <c r="F14" s="5">
        <v>14.92</v>
      </c>
      <c r="H14">
        <f>B14*Deflator!C13/100</f>
        <v>9.6930164626424666</v>
      </c>
    </row>
    <row r="15" spans="1:8">
      <c r="A15" s="5" t="s">
        <v>26</v>
      </c>
      <c r="B15" s="5">
        <v>13.94</v>
      </c>
      <c r="C15" s="5">
        <v>11.8</v>
      </c>
      <c r="D15" s="5">
        <v>13.33</v>
      </c>
      <c r="E15" s="5">
        <v>10.37</v>
      </c>
      <c r="F15" s="5">
        <v>16.05</v>
      </c>
      <c r="H15">
        <f>B15*Deflator!C14/100</f>
        <v>9.6387588152327233</v>
      </c>
    </row>
    <row r="16" spans="1:8">
      <c r="A16" s="5" t="s">
        <v>27</v>
      </c>
      <c r="B16" s="5">
        <v>14.51</v>
      </c>
      <c r="C16" s="5">
        <v>11.94</v>
      </c>
      <c r="D16" s="5">
        <v>13.49</v>
      </c>
      <c r="E16" s="5">
        <v>10.91</v>
      </c>
      <c r="F16" s="5">
        <v>16.91</v>
      </c>
      <c r="H16">
        <f>B16*Deflator!C15/100</f>
        <v>9.6590833947131518</v>
      </c>
    </row>
    <row r="17" spans="1:8">
      <c r="A17" s="5" t="s">
        <v>28</v>
      </c>
      <c r="B17" s="5">
        <v>14.68</v>
      </c>
      <c r="C17" s="5">
        <v>13.37</v>
      </c>
      <c r="D17" s="5">
        <v>14.47</v>
      </c>
      <c r="E17" s="5">
        <v>11.45</v>
      </c>
      <c r="F17" s="5">
        <v>16.260000000000002</v>
      </c>
      <c r="H17">
        <f>B17*Deflator!C16/100</f>
        <v>10.392346751048642</v>
      </c>
    </row>
    <row r="18" spans="1:8">
      <c r="A18" s="5" t="s">
        <v>29</v>
      </c>
      <c r="B18" s="5">
        <v>14.56</v>
      </c>
      <c r="C18" s="5">
        <v>12.72</v>
      </c>
      <c r="D18" s="5">
        <v>14.42</v>
      </c>
      <c r="E18" s="5">
        <v>11.35</v>
      </c>
      <c r="F18" s="5">
        <v>16.29</v>
      </c>
      <c r="H18">
        <f>B18*Deflator!C17/100</f>
        <v>10.502221537513481</v>
      </c>
    </row>
    <row r="19" spans="1:8">
      <c r="A19" s="5" t="s">
        <v>30</v>
      </c>
      <c r="B19" s="5">
        <v>14.83</v>
      </c>
      <c r="C19" s="5">
        <v>13.32</v>
      </c>
      <c r="D19" s="5">
        <v>14.69</v>
      </c>
      <c r="E19" s="5">
        <v>11.83</v>
      </c>
      <c r="F19" s="5">
        <v>16.39</v>
      </c>
      <c r="H19">
        <f>B19*Deflator!C18/100</f>
        <v>10.853989497483774</v>
      </c>
    </row>
    <row r="20" spans="1:8">
      <c r="A20" s="5" t="s">
        <v>31</v>
      </c>
      <c r="B20" s="5">
        <v>15.66</v>
      </c>
      <c r="C20" s="5">
        <v>14.25</v>
      </c>
      <c r="D20" s="5">
        <v>15.56</v>
      </c>
      <c r="E20" s="5">
        <v>12.6</v>
      </c>
      <c r="F20" s="5">
        <v>17.170000000000002</v>
      </c>
      <c r="H20">
        <f>B20*Deflator!C19/100</f>
        <v>11.092946489667442</v>
      </c>
    </row>
    <row r="21" spans="1:8">
      <c r="A21" s="5" t="s">
        <v>32</v>
      </c>
      <c r="B21" s="5">
        <v>16.3</v>
      </c>
      <c r="C21" s="5">
        <v>14.42</v>
      </c>
      <c r="D21" s="5">
        <v>15.92</v>
      </c>
      <c r="E21" s="5">
        <v>13.16</v>
      </c>
      <c r="F21" s="5">
        <v>18.100000000000001</v>
      </c>
      <c r="H21">
        <f>B21*Deflator!C20/100</f>
        <v>11.336662797842564</v>
      </c>
    </row>
    <row r="22" spans="1:8">
      <c r="A22" s="5" t="s">
        <v>33</v>
      </c>
      <c r="B22" s="5">
        <v>16.579999999999998</v>
      </c>
      <c r="C22" s="5">
        <v>14.71</v>
      </c>
      <c r="D22" s="5">
        <v>16.14</v>
      </c>
      <c r="E22" s="5">
        <v>12.98</v>
      </c>
      <c r="F22" s="5">
        <v>18.55</v>
      </c>
      <c r="H22">
        <f>B22*Deflator!C21/100</f>
        <v>11.469427241449099</v>
      </c>
    </row>
    <row r="23" spans="1:8">
      <c r="A23" s="5" t="s">
        <v>34</v>
      </c>
      <c r="B23" s="5">
        <v>16.55</v>
      </c>
      <c r="C23" s="5">
        <v>14.92</v>
      </c>
      <c r="D23" s="5">
        <v>16.28</v>
      </c>
      <c r="E23" s="5">
        <v>13.28</v>
      </c>
      <c r="F23" s="5">
        <v>18.27</v>
      </c>
      <c r="H23">
        <f>B23*Deflator!C22/100</f>
        <v>11.736373290853578</v>
      </c>
    </row>
    <row r="24" spans="1:8">
      <c r="A24" s="5" t="s">
        <v>35</v>
      </c>
      <c r="B24" s="5">
        <v>16.07</v>
      </c>
      <c r="C24" s="5">
        <v>14.86</v>
      </c>
      <c r="D24" s="5">
        <v>16.38</v>
      </c>
      <c r="E24" s="5">
        <v>12.98</v>
      </c>
      <c r="F24" s="5">
        <v>17.41</v>
      </c>
      <c r="H24">
        <f>B24*Deflator!C23/100</f>
        <v>12.29742396068535</v>
      </c>
    </row>
    <row r="25" spans="1:8">
      <c r="A25" s="5" t="s">
        <v>36</v>
      </c>
      <c r="B25" s="5">
        <v>16.670000000000002</v>
      </c>
      <c r="C25" s="5">
        <v>16.18</v>
      </c>
      <c r="D25" s="5">
        <v>17.05</v>
      </c>
      <c r="E25" s="5">
        <v>14.11</v>
      </c>
      <c r="F25" s="5">
        <v>17.55</v>
      </c>
      <c r="H25">
        <f>B25*Deflator!C24/100</f>
        <v>13.002016182597671</v>
      </c>
    </row>
    <row r="26" spans="1:8">
      <c r="A26" s="5" t="s">
        <v>37</v>
      </c>
      <c r="B26" s="5">
        <v>17.21</v>
      </c>
      <c r="C26" s="5">
        <v>15.26</v>
      </c>
      <c r="D26" s="5">
        <v>17.309999999999999</v>
      </c>
      <c r="E26" s="5">
        <v>14.39</v>
      </c>
      <c r="F26" s="5">
        <v>18.760000000000002</v>
      </c>
      <c r="H26">
        <f>B26*Deflator!C25/100</f>
        <v>12.915779345734448</v>
      </c>
    </row>
    <row r="27" spans="1:8">
      <c r="A27" s="5" t="s">
        <v>38</v>
      </c>
      <c r="B27" s="5">
        <v>17.3</v>
      </c>
      <c r="C27" s="5">
        <v>16</v>
      </c>
      <c r="D27" s="5">
        <v>17.16</v>
      </c>
      <c r="E27" s="5">
        <v>14.37</v>
      </c>
      <c r="F27" s="5">
        <v>18.760000000000002</v>
      </c>
      <c r="H27">
        <f>B27*Deflator!C26/100</f>
        <v>13.329149870645569</v>
      </c>
    </row>
    <row r="28" spans="1:8">
      <c r="A28" s="5" t="s">
        <v>39</v>
      </c>
      <c r="B28" s="5">
        <v>17.489999999999998</v>
      </c>
      <c r="C28" s="5">
        <v>16.41</v>
      </c>
      <c r="D28" s="5">
        <v>18.010000000000002</v>
      </c>
      <c r="E28" s="5">
        <v>15.2</v>
      </c>
      <c r="F28" s="5">
        <v>18.440000000000001</v>
      </c>
      <c r="H28">
        <f>B28*Deflator!C27/100</f>
        <v>14.070856647398843</v>
      </c>
    </row>
    <row r="29" spans="1:8">
      <c r="A29" s="5" t="s">
        <v>40</v>
      </c>
      <c r="B29" s="5">
        <v>17.89</v>
      </c>
      <c r="C29" s="5">
        <v>18.920000000000002</v>
      </c>
      <c r="D29" s="5">
        <v>18.850000000000001</v>
      </c>
      <c r="E29" s="5">
        <v>15.85</v>
      </c>
      <c r="F29" s="5">
        <v>17.91</v>
      </c>
      <c r="H29">
        <f>B29*Deflator!C28/100</f>
        <v>15.546542238648364</v>
      </c>
    </row>
    <row r="30" spans="1:8">
      <c r="A30" s="5" t="s">
        <v>41</v>
      </c>
      <c r="B30" s="5">
        <v>18.329999999999998</v>
      </c>
      <c r="C30" s="5">
        <v>20.05</v>
      </c>
      <c r="D30" s="5">
        <v>19.71</v>
      </c>
      <c r="E30" s="5">
        <v>16.920000000000002</v>
      </c>
      <c r="F30" s="5">
        <v>17.77</v>
      </c>
      <c r="H30">
        <f>B30*Deflator!C29/100</f>
        <v>16.620062260039433</v>
      </c>
    </row>
    <row r="31" spans="1:8">
      <c r="A31" s="5" t="s">
        <v>42</v>
      </c>
      <c r="B31" s="5">
        <v>18.71</v>
      </c>
      <c r="C31" s="5">
        <v>21.03</v>
      </c>
      <c r="D31" s="5">
        <v>21.1</v>
      </c>
      <c r="E31" s="5">
        <v>16.91</v>
      </c>
      <c r="F31" s="5">
        <v>17.73</v>
      </c>
      <c r="H31">
        <f>B31*Deflator!C30/100</f>
        <v>17.158413177892104</v>
      </c>
    </row>
    <row r="32" spans="1:8">
      <c r="A32" s="5" t="s">
        <v>43</v>
      </c>
      <c r="B32" s="5">
        <v>19.46</v>
      </c>
      <c r="C32" s="5">
        <v>21.14</v>
      </c>
      <c r="D32" s="5">
        <v>21.19</v>
      </c>
      <c r="E32" s="5">
        <v>17.07</v>
      </c>
      <c r="F32" s="5">
        <v>19.12</v>
      </c>
      <c r="H32">
        <f>B32*Deflator!C31/100</f>
        <v>16.852035635597282</v>
      </c>
    </row>
    <row r="33" spans="1:8">
      <c r="A33" s="5" t="s">
        <v>44</v>
      </c>
      <c r="B33" s="5">
        <v>19.739999999999998</v>
      </c>
      <c r="C33" s="5">
        <v>21.03</v>
      </c>
      <c r="D33" s="5">
        <v>21.18</v>
      </c>
      <c r="E33" s="5">
        <v>17.55</v>
      </c>
      <c r="F33" s="5">
        <v>19.559999999999999</v>
      </c>
      <c r="H33">
        <f>B33*Deflator!C32/100</f>
        <v>16.968969732246798</v>
      </c>
    </row>
    <row r="34" spans="1:8">
      <c r="A34" s="5" t="s">
        <v>45</v>
      </c>
      <c r="B34" s="5">
        <v>19.920000000000002</v>
      </c>
      <c r="C34" s="5">
        <v>20.43</v>
      </c>
      <c r="D34" s="5">
        <v>20.96</v>
      </c>
      <c r="E34" s="5">
        <v>17.670000000000002</v>
      </c>
      <c r="F34" s="5">
        <v>20.16</v>
      </c>
      <c r="H34">
        <f>B34*Deflator!C33/100</f>
        <v>16.74419233217451</v>
      </c>
    </row>
    <row r="35" spans="1:8">
      <c r="A35" s="5" t="s">
        <v>46</v>
      </c>
      <c r="B35" s="5">
        <v>20.79</v>
      </c>
      <c r="C35" s="5">
        <v>21.72</v>
      </c>
      <c r="D35" s="5">
        <v>21.9</v>
      </c>
      <c r="E35" s="5">
        <v>18.09</v>
      </c>
      <c r="F35" s="5">
        <v>21.01</v>
      </c>
      <c r="H35">
        <f>B35*Deflator!C34/100</f>
        <v>17.014783913002717</v>
      </c>
    </row>
    <row r="36" spans="1:8">
      <c r="A36" s="5" t="s">
        <v>47</v>
      </c>
      <c r="B36" s="5">
        <v>21.27</v>
      </c>
      <c r="C36" s="5">
        <v>21.05</v>
      </c>
      <c r="D36" s="5">
        <v>21.66</v>
      </c>
      <c r="E36" s="5">
        <v>18.64</v>
      </c>
      <c r="F36" s="5">
        <v>22.1</v>
      </c>
      <c r="H36">
        <f>B36*Deflator!C35/100</f>
        <v>16.746627150498771</v>
      </c>
    </row>
    <row r="37" spans="1:8">
      <c r="A37" s="5" t="s">
        <v>48</v>
      </c>
      <c r="B37" s="5">
        <v>20.75</v>
      </c>
      <c r="C37" s="5">
        <v>19.899999999999999</v>
      </c>
      <c r="D37" s="5">
        <v>21.28</v>
      </c>
      <c r="E37" s="5">
        <v>18.809999999999999</v>
      </c>
      <c r="F37" s="5">
        <v>21.51</v>
      </c>
      <c r="H37">
        <f>B37*Deflator!C36/100</f>
        <v>17.101919833316799</v>
      </c>
    </row>
    <row r="38" spans="1:8">
      <c r="A38" s="5" t="s">
        <v>49</v>
      </c>
      <c r="B38" s="5">
        <v>21.52</v>
      </c>
      <c r="C38" s="5">
        <v>20.99</v>
      </c>
      <c r="D38" s="5">
        <v>21.85</v>
      </c>
      <c r="E38" s="5">
        <v>19.489999999999998</v>
      </c>
      <c r="F38" s="5">
        <v>22.26</v>
      </c>
      <c r="H38">
        <f>B38*Deflator!C37/100</f>
        <v>17.441455448381241</v>
      </c>
    </row>
    <row r="39" spans="1:8">
      <c r="A39" s="5" t="s">
        <v>50</v>
      </c>
      <c r="B39" s="5">
        <v>21.85</v>
      </c>
      <c r="C39" s="5">
        <v>21.31</v>
      </c>
      <c r="D39" s="5">
        <v>22.21</v>
      </c>
      <c r="E39" s="5">
        <v>19.7</v>
      </c>
      <c r="F39" s="5">
        <v>22.63</v>
      </c>
      <c r="H39">
        <f>B39*Deflator!C38/100</f>
        <v>17.855260254257615</v>
      </c>
    </row>
    <row r="40" spans="1:8">
      <c r="A40" s="5" t="s">
        <v>51</v>
      </c>
      <c r="B40" s="5">
        <v>22.77</v>
      </c>
      <c r="C40" s="5">
        <v>22.22</v>
      </c>
      <c r="D40" s="5">
        <v>23.43</v>
      </c>
      <c r="E40" s="5">
        <v>20.84</v>
      </c>
      <c r="F40" s="5">
        <v>23.38</v>
      </c>
      <c r="H40">
        <f>B40*Deflator!C39/100</f>
        <v>18.132442241263288</v>
      </c>
    </row>
    <row r="41" spans="1:8">
      <c r="A41" s="5" t="s">
        <v>52</v>
      </c>
      <c r="B41" s="5">
        <v>23.84</v>
      </c>
      <c r="C41" s="5">
        <v>23.47</v>
      </c>
      <c r="D41" s="5">
        <v>24.14</v>
      </c>
      <c r="E41" s="5">
        <v>21.83</v>
      </c>
      <c r="F41" s="5">
        <v>24.53</v>
      </c>
      <c r="H41">
        <f>B41*Deflator!C40/100</f>
        <v>18.685069688680475</v>
      </c>
    </row>
    <row r="42" spans="1:8">
      <c r="A42" s="5" t="s">
        <v>53</v>
      </c>
      <c r="B42" s="5">
        <v>24.59</v>
      </c>
      <c r="C42" s="5">
        <v>24.34</v>
      </c>
      <c r="D42" s="5">
        <v>24.63</v>
      </c>
      <c r="E42" s="5">
        <v>22.31</v>
      </c>
      <c r="F42" s="5">
        <v>25.42</v>
      </c>
      <c r="H42">
        <f>B42*Deflator!C41/100</f>
        <v>18.982850849324354</v>
      </c>
    </row>
    <row r="43" spans="1:8">
      <c r="A43" s="5" t="s">
        <v>54</v>
      </c>
      <c r="B43" s="5">
        <v>25.22</v>
      </c>
      <c r="C43" s="5">
        <v>24.63</v>
      </c>
      <c r="D43" s="5">
        <v>24.89</v>
      </c>
      <c r="E43" s="5">
        <v>22.9</v>
      </c>
      <c r="F43" s="5">
        <v>26.3</v>
      </c>
      <c r="H43">
        <f>B43*Deflator!C42/100</f>
        <v>19.315196977873715</v>
      </c>
    </row>
    <row r="44" spans="1:8">
      <c r="A44" s="5" t="s">
        <v>55</v>
      </c>
      <c r="B44" s="5">
        <v>25.88</v>
      </c>
      <c r="C44" s="5">
        <v>24.52</v>
      </c>
      <c r="D44" s="5">
        <v>25.74</v>
      </c>
      <c r="E44" s="5">
        <v>24.05</v>
      </c>
      <c r="F44" s="5">
        <v>26.99</v>
      </c>
      <c r="H44">
        <f>B44*Deflator!C43/100</f>
        <v>19.812042888473723</v>
      </c>
    </row>
    <row r="45" spans="1:8">
      <c r="A45" s="5" t="s">
        <v>56</v>
      </c>
      <c r="B45" s="5">
        <v>26.97</v>
      </c>
      <c r="C45" s="5">
        <v>26.46</v>
      </c>
      <c r="D45" s="5">
        <v>26.82</v>
      </c>
      <c r="E45" s="5">
        <v>25.43</v>
      </c>
      <c r="F45" s="5">
        <v>27.71</v>
      </c>
      <c r="H45">
        <f>B45*Deflator!C44/100</f>
        <v>21.061604740925574</v>
      </c>
    </row>
    <row r="46" spans="1:8">
      <c r="A46" s="5" t="s">
        <v>57</v>
      </c>
      <c r="B46" s="5">
        <v>27.44</v>
      </c>
      <c r="C46" s="5">
        <v>27.02</v>
      </c>
      <c r="D46" s="5">
        <v>27.65</v>
      </c>
      <c r="E46" s="5">
        <v>26.29</v>
      </c>
      <c r="F46" s="5">
        <v>27.89</v>
      </c>
      <c r="H46">
        <f>B46*Deflator!C45/100</f>
        <v>22.111051750437145</v>
      </c>
    </row>
    <row r="47" spans="1:8">
      <c r="A47" s="5" t="s">
        <v>58</v>
      </c>
      <c r="B47" s="5">
        <v>27.87</v>
      </c>
      <c r="C47" s="5">
        <v>28.54</v>
      </c>
      <c r="D47" s="5">
        <v>28.23</v>
      </c>
      <c r="E47" s="5">
        <v>27.38</v>
      </c>
      <c r="F47" s="5">
        <v>27.69</v>
      </c>
      <c r="H47">
        <f>B47*Deflator!C46/100</f>
        <v>23.138898532090433</v>
      </c>
    </row>
    <row r="48" spans="1:8">
      <c r="A48" s="5" t="s">
        <v>59</v>
      </c>
      <c r="B48" s="5">
        <v>28.03</v>
      </c>
      <c r="C48" s="5">
        <v>27.76</v>
      </c>
      <c r="D48" s="5">
        <v>28.34</v>
      </c>
      <c r="E48" s="5">
        <v>27.04</v>
      </c>
      <c r="F48" s="5">
        <v>28.35</v>
      </c>
      <c r="H48">
        <f>B48*Deflator!C47/100</f>
        <v>23.056635176027754</v>
      </c>
    </row>
    <row r="49" spans="1:8">
      <c r="A49" s="5" t="s">
        <v>60</v>
      </c>
      <c r="B49" s="5">
        <v>28.43</v>
      </c>
      <c r="C49" s="5">
        <v>28.94</v>
      </c>
      <c r="D49" s="5">
        <v>29.5</v>
      </c>
      <c r="E49" s="5">
        <v>27.21</v>
      </c>
      <c r="F49" s="5">
        <v>28.31</v>
      </c>
      <c r="H49">
        <f>B49*Deflator!C48/100</f>
        <v>23.532490206274918</v>
      </c>
    </row>
    <row r="50" spans="1:8">
      <c r="A50" s="5" t="s">
        <v>61</v>
      </c>
      <c r="B50" s="5">
        <v>30.48</v>
      </c>
      <c r="C50" s="5">
        <v>30.38</v>
      </c>
      <c r="D50" s="5">
        <v>30.81</v>
      </c>
      <c r="E50" s="5">
        <v>29.2</v>
      </c>
      <c r="F50" s="5">
        <v>30.83</v>
      </c>
      <c r="H50">
        <f>B50*Deflator!C49/100</f>
        <v>23.751317789179712</v>
      </c>
    </row>
    <row r="51" spans="1:8">
      <c r="A51" s="5" t="s">
        <v>62</v>
      </c>
      <c r="B51" s="5">
        <v>31.47</v>
      </c>
      <c r="C51" s="5">
        <v>30.75</v>
      </c>
      <c r="D51" s="5">
        <v>31.81</v>
      </c>
      <c r="E51" s="5">
        <v>30.2</v>
      </c>
      <c r="F51" s="5">
        <v>32.01</v>
      </c>
      <c r="H51">
        <f>B51*Deflator!C50/100</f>
        <v>24.330782268578879</v>
      </c>
    </row>
    <row r="52" spans="1:8">
      <c r="A52" s="5" t="s">
        <v>63</v>
      </c>
      <c r="B52" s="5">
        <v>32.369999999999997</v>
      </c>
      <c r="C52" s="5">
        <v>31.77</v>
      </c>
      <c r="D52" s="5">
        <v>33.270000000000003</v>
      </c>
      <c r="E52" s="5">
        <v>30.82</v>
      </c>
      <c r="F52" s="5">
        <v>32.79</v>
      </c>
      <c r="H52">
        <f>B52*Deflator!C51/100</f>
        <v>24.930092727104135</v>
      </c>
    </row>
    <row r="53" spans="1:8">
      <c r="A53" s="5" t="s">
        <v>64</v>
      </c>
      <c r="B53" s="5">
        <v>33.549999999999997</v>
      </c>
      <c r="C53" s="5">
        <v>33.090000000000003</v>
      </c>
      <c r="D53" s="5">
        <v>34.28</v>
      </c>
      <c r="E53" s="5">
        <v>32.590000000000003</v>
      </c>
      <c r="F53" s="5">
        <v>33.78</v>
      </c>
      <c r="H53">
        <f>B53*Deflator!C52/100</f>
        <v>26.348162311767155</v>
      </c>
    </row>
    <row r="54" spans="1:8">
      <c r="A54" s="5" t="s">
        <v>65</v>
      </c>
      <c r="B54" s="5">
        <v>34.54</v>
      </c>
      <c r="C54" s="5">
        <v>34.25</v>
      </c>
      <c r="D54" s="5">
        <v>34.869999999999997</v>
      </c>
      <c r="E54" s="5">
        <v>34.42</v>
      </c>
      <c r="F54" s="5">
        <v>34.57</v>
      </c>
      <c r="H54">
        <f>B54*Deflator!C53/100</f>
        <v>27.680160004571558</v>
      </c>
    </row>
    <row r="55" spans="1:8">
      <c r="A55" s="5" t="s">
        <v>66</v>
      </c>
      <c r="B55" s="5">
        <v>36.44</v>
      </c>
      <c r="C55" s="5">
        <v>37.1</v>
      </c>
      <c r="D55" s="5">
        <v>36.590000000000003</v>
      </c>
      <c r="E55" s="5">
        <v>36.83</v>
      </c>
      <c r="F55" s="5">
        <v>36.04</v>
      </c>
      <c r="H55">
        <f>B55*Deflator!C54/100</f>
        <v>29.394252302763316</v>
      </c>
    </row>
    <row r="56" spans="1:8">
      <c r="A56" s="5" t="s">
        <v>67</v>
      </c>
      <c r="B56" s="5">
        <v>36.44</v>
      </c>
      <c r="C56" s="5">
        <v>36.56</v>
      </c>
      <c r="D56" s="5">
        <v>37.409999999999997</v>
      </c>
      <c r="E56" s="5">
        <v>36.47</v>
      </c>
      <c r="F56" s="5">
        <v>36.07</v>
      </c>
      <c r="H56">
        <f>B56*Deflator!C55/100</f>
        <v>30.442967261112585</v>
      </c>
    </row>
    <row r="57" spans="1:8">
      <c r="A57" s="5" t="s">
        <v>68</v>
      </c>
      <c r="B57" s="5">
        <v>36.950000000000003</v>
      </c>
      <c r="C57" s="5">
        <v>38.270000000000003</v>
      </c>
      <c r="D57" s="5">
        <v>37.76</v>
      </c>
      <c r="E57" s="5">
        <v>36.979999999999997</v>
      </c>
      <c r="F57" s="5">
        <v>36.229999999999997</v>
      </c>
      <c r="H57">
        <f>B57*Deflator!C56/100</f>
        <v>31.910910879879236</v>
      </c>
    </row>
    <row r="58" spans="1:8">
      <c r="A58" s="5" t="s">
        <v>69</v>
      </c>
      <c r="B58" s="5">
        <v>37.270000000000003</v>
      </c>
      <c r="C58" s="5">
        <v>38.47</v>
      </c>
      <c r="D58" s="5">
        <v>37.770000000000003</v>
      </c>
      <c r="E58" s="5">
        <v>36.049999999999997</v>
      </c>
      <c r="F58" s="5">
        <v>37.1</v>
      </c>
      <c r="H58">
        <f>B58*Deflator!C57/100</f>
        <v>31.714671885228022</v>
      </c>
    </row>
    <row r="59" spans="1:8">
      <c r="A59" s="5" t="s">
        <v>70</v>
      </c>
      <c r="B59" s="5">
        <v>38.07</v>
      </c>
      <c r="C59" s="5">
        <v>39.06</v>
      </c>
      <c r="D59" s="5">
        <v>38.5</v>
      </c>
      <c r="E59" s="5">
        <v>37.229999999999997</v>
      </c>
      <c r="F59" s="5">
        <v>37.869999999999997</v>
      </c>
      <c r="H59">
        <f>B59*Deflator!C58/100</f>
        <v>32.381545080636435</v>
      </c>
    </row>
    <row r="60" spans="1:8">
      <c r="A60" s="5" t="s">
        <v>71</v>
      </c>
      <c r="B60" s="5">
        <v>39.549999999999997</v>
      </c>
      <c r="C60" s="5">
        <v>39.56</v>
      </c>
      <c r="D60" s="5">
        <v>40.799999999999997</v>
      </c>
      <c r="E60" s="5">
        <v>39.39</v>
      </c>
      <c r="F60" s="5">
        <v>39.19</v>
      </c>
      <c r="H60">
        <f>B60*Deflator!C59/100</f>
        <v>33.528194822378111</v>
      </c>
    </row>
    <row r="61" spans="1:8">
      <c r="A61" s="5" t="s">
        <v>72</v>
      </c>
      <c r="B61" s="5">
        <v>40.99</v>
      </c>
      <c r="C61" s="5">
        <v>40.229999999999997</v>
      </c>
      <c r="D61" s="5">
        <v>42.13</v>
      </c>
      <c r="E61" s="5">
        <v>41.46</v>
      </c>
      <c r="F61" s="5">
        <v>40.71</v>
      </c>
      <c r="H61">
        <f>B61*Deflator!C60/100</f>
        <v>34.966819432810823</v>
      </c>
    </row>
    <row r="62" spans="1:8">
      <c r="A62" s="5" t="s">
        <v>73</v>
      </c>
      <c r="B62" s="5">
        <v>42.93</v>
      </c>
      <c r="C62" s="5">
        <v>43.27</v>
      </c>
      <c r="D62" s="5">
        <v>43.05</v>
      </c>
      <c r="E62" s="5">
        <v>44.34</v>
      </c>
      <c r="F62" s="5">
        <v>42.31</v>
      </c>
      <c r="H62">
        <f>B62*Deflator!C61/100</f>
        <v>37.754163701900573</v>
      </c>
    </row>
    <row r="63" spans="1:8">
      <c r="A63" s="5" t="s">
        <v>74</v>
      </c>
      <c r="B63" s="5">
        <v>43.09</v>
      </c>
      <c r="C63" s="5">
        <v>42.49</v>
      </c>
      <c r="D63" s="5">
        <v>44.05</v>
      </c>
      <c r="E63" s="5">
        <v>44.21</v>
      </c>
      <c r="F63" s="5">
        <v>42.59</v>
      </c>
      <c r="H63">
        <f>B63*Deflator!C62/100</f>
        <v>39.688418189330648</v>
      </c>
    </row>
    <row r="64" spans="1:8">
      <c r="A64" s="5" t="s">
        <v>75</v>
      </c>
      <c r="B64" s="5">
        <v>44.59</v>
      </c>
      <c r="C64" s="5">
        <v>44.06</v>
      </c>
      <c r="D64" s="5">
        <v>46.29</v>
      </c>
      <c r="E64" s="5">
        <v>46</v>
      </c>
      <c r="F64" s="5">
        <v>43.73</v>
      </c>
      <c r="H64">
        <f>B64*Deflator!C63/100</f>
        <v>41.537272391063155</v>
      </c>
    </row>
    <row r="65" spans="1:8">
      <c r="A65" s="5" t="s">
        <v>76</v>
      </c>
      <c r="B65" s="5">
        <v>46.63</v>
      </c>
      <c r="C65" s="5">
        <v>48.33</v>
      </c>
      <c r="D65" s="5">
        <v>47.21</v>
      </c>
      <c r="E65" s="5">
        <v>46.45</v>
      </c>
      <c r="F65" s="5">
        <v>45.93</v>
      </c>
      <c r="H65">
        <f>B65*Deflator!C64/100</f>
        <v>42.819734713117448</v>
      </c>
    </row>
    <row r="66" spans="1:8">
      <c r="A66" s="5" t="s">
        <v>77</v>
      </c>
      <c r="B66" s="5">
        <v>47.21</v>
      </c>
      <c r="C66" s="5">
        <v>47.18</v>
      </c>
      <c r="D66" s="5">
        <v>48</v>
      </c>
      <c r="E66" s="5">
        <v>47.26</v>
      </c>
      <c r="F66" s="5">
        <v>46.95</v>
      </c>
      <c r="H66">
        <f>B66*Deflator!C65/100</f>
        <v>44.248423915361975</v>
      </c>
    </row>
    <row r="67" spans="1:8">
      <c r="A67" s="5" t="s">
        <v>78</v>
      </c>
      <c r="B67" s="5">
        <v>48.03</v>
      </c>
      <c r="C67" s="5">
        <v>45.81</v>
      </c>
      <c r="D67" s="5">
        <v>49.51</v>
      </c>
      <c r="E67" s="5">
        <v>49.12</v>
      </c>
      <c r="F67" s="5">
        <v>47.92</v>
      </c>
      <c r="H67">
        <f>B67*Deflator!C66/100</f>
        <v>46.747968142128478</v>
      </c>
    </row>
    <row r="68" spans="1:8">
      <c r="A68" s="5" t="s">
        <v>79</v>
      </c>
      <c r="B68" s="5">
        <v>50.2</v>
      </c>
      <c r="C68" s="5">
        <v>48.08</v>
      </c>
      <c r="D68" s="5">
        <v>51.34</v>
      </c>
      <c r="E68" s="5">
        <v>51.91</v>
      </c>
      <c r="F68" s="5">
        <v>49.96</v>
      </c>
      <c r="H68">
        <f>B68*Deflator!C67/100</f>
        <v>48.794646733565429</v>
      </c>
    </row>
    <row r="69" spans="1:8">
      <c r="A69" s="5" t="s">
        <v>80</v>
      </c>
      <c r="B69" s="5">
        <v>51.44</v>
      </c>
      <c r="C69" s="5">
        <v>48.21</v>
      </c>
      <c r="D69" s="5">
        <v>53.35</v>
      </c>
      <c r="E69" s="5">
        <v>54.1</v>
      </c>
      <c r="F69" s="5">
        <v>50.99</v>
      </c>
      <c r="H69">
        <f>B69*Deflator!C68/100</f>
        <v>51.128885085859856</v>
      </c>
    </row>
    <row r="70" spans="1:8">
      <c r="A70" s="5" t="s">
        <v>81</v>
      </c>
      <c r="B70" s="5">
        <v>53.7</v>
      </c>
      <c r="C70" s="5">
        <v>51.54</v>
      </c>
      <c r="D70" s="5">
        <v>55.25</v>
      </c>
      <c r="E70" s="5">
        <v>55.58</v>
      </c>
      <c r="F70" s="5">
        <v>53.27</v>
      </c>
      <c r="H70">
        <f>B70*Deflator!C69/100</f>
        <v>53.7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pane xSplit="1" ySplit="7" topLeftCell="B8" activePane="bottomRight" state="frozen"/>
      <selection activeCell="H74" sqref="H74"/>
      <selection pane="topRight" activeCell="H74" sqref="H74"/>
      <selection pane="bottomLeft" activeCell="H74" sqref="H74"/>
      <selection pane="bottomRight" activeCell="H74" sqref="H74"/>
    </sheetView>
  </sheetViews>
  <sheetFormatPr baseColWidth="10" defaultColWidth="8.83203125" defaultRowHeight="12" x14ac:dyDescent="0"/>
  <cols>
    <col min="1" max="1" width="18.6640625" customWidth="1"/>
    <col min="2" max="7" width="10.5" customWidth="1"/>
  </cols>
  <sheetData>
    <row r="1" spans="1:8" ht="20" customHeight="1">
      <c r="A1" s="1" t="s">
        <v>0</v>
      </c>
      <c r="B1" s="2" t="s">
        <v>1</v>
      </c>
      <c r="C1" s="3"/>
      <c r="D1" s="3"/>
      <c r="E1" s="3"/>
      <c r="F1" s="3"/>
      <c r="G1" s="3"/>
    </row>
    <row r="2" spans="1:8" ht="20" customHeight="1">
      <c r="A2" s="1" t="s">
        <v>2</v>
      </c>
      <c r="B2" s="3" t="s">
        <v>3</v>
      </c>
      <c r="C2" s="3"/>
      <c r="D2" s="3"/>
      <c r="E2" s="3"/>
      <c r="F2" s="3"/>
      <c r="G2" s="3"/>
    </row>
    <row r="3" spans="1:8" ht="20" customHeight="1">
      <c r="A3" s="1" t="s">
        <v>4</v>
      </c>
      <c r="B3" s="2" t="s">
        <v>97</v>
      </c>
      <c r="C3" s="2"/>
      <c r="D3" s="2"/>
      <c r="E3" s="2"/>
      <c r="F3" s="2"/>
      <c r="G3" s="2"/>
    </row>
    <row r="4" spans="1:8" ht="30" customHeight="1">
      <c r="A4" s="1" t="s">
        <v>6</v>
      </c>
      <c r="B4" s="4" t="s">
        <v>96</v>
      </c>
      <c r="C4" s="4" t="s">
        <v>95</v>
      </c>
      <c r="D4" s="4" t="s">
        <v>94</v>
      </c>
      <c r="E4" s="4" t="s">
        <v>93</v>
      </c>
      <c r="F4" s="4" t="s">
        <v>92</v>
      </c>
      <c r="G4" s="4" t="s">
        <v>91</v>
      </c>
      <c r="H4" s="4" t="s">
        <v>12</v>
      </c>
    </row>
    <row r="5" spans="1:8" ht="30" customHeight="1">
      <c r="A5" s="1" t="s">
        <v>14</v>
      </c>
      <c r="B5" s="4" t="s">
        <v>90</v>
      </c>
      <c r="C5" s="4" t="s">
        <v>90</v>
      </c>
      <c r="D5" s="4" t="s">
        <v>90</v>
      </c>
      <c r="E5" s="4" t="s">
        <v>90</v>
      </c>
      <c r="F5" s="4" t="s">
        <v>90</v>
      </c>
      <c r="G5" s="4" t="s">
        <v>90</v>
      </c>
    </row>
    <row r="6" spans="1:8" ht="30" customHeight="1">
      <c r="A6" s="1" t="s">
        <v>13</v>
      </c>
      <c r="B6" s="4" t="s">
        <v>89</v>
      </c>
      <c r="C6" s="4" t="s">
        <v>89</v>
      </c>
      <c r="D6" s="4" t="s">
        <v>17</v>
      </c>
      <c r="E6" s="4" t="s">
        <v>88</v>
      </c>
      <c r="F6" s="4" t="s">
        <v>88</v>
      </c>
      <c r="G6" s="4" t="s">
        <v>87</v>
      </c>
    </row>
    <row r="7" spans="1:8" ht="20" customHeight="1">
      <c r="A7" s="1" t="s">
        <v>15</v>
      </c>
      <c r="B7" s="4" t="s">
        <v>86</v>
      </c>
      <c r="C7" s="4" t="s">
        <v>86</v>
      </c>
      <c r="D7" s="4" t="s">
        <v>86</v>
      </c>
      <c r="E7" s="4" t="s">
        <v>86</v>
      </c>
      <c r="F7" s="4" t="s">
        <v>86</v>
      </c>
      <c r="G7" s="4" t="s">
        <v>86</v>
      </c>
    </row>
    <row r="8" spans="1:8">
      <c r="A8" s="5" t="s">
        <v>19</v>
      </c>
      <c r="B8" s="5">
        <v>222</v>
      </c>
      <c r="C8" s="5">
        <v>54</v>
      </c>
      <c r="D8" s="5">
        <v>5.8</v>
      </c>
      <c r="E8" s="5">
        <v>5.8</v>
      </c>
      <c r="F8" s="5"/>
      <c r="G8" s="5">
        <v>17.5</v>
      </c>
    </row>
    <row r="9" spans="1:8">
      <c r="A9" s="5" t="s">
        <v>20</v>
      </c>
      <c r="B9" s="5">
        <v>231</v>
      </c>
      <c r="C9" s="5">
        <v>145</v>
      </c>
      <c r="D9" s="5">
        <v>6</v>
      </c>
      <c r="E9" s="5">
        <v>6.7</v>
      </c>
      <c r="F9" s="5"/>
      <c r="G9" s="5">
        <v>16.899999999999999</v>
      </c>
    </row>
    <row r="10" spans="1:8">
      <c r="A10" s="5" t="s">
        <v>21</v>
      </c>
      <c r="B10" s="5">
        <v>240</v>
      </c>
      <c r="C10" s="5">
        <v>44</v>
      </c>
      <c r="D10" s="5">
        <v>6</v>
      </c>
      <c r="E10" s="5">
        <v>6.8</v>
      </c>
      <c r="F10" s="5"/>
      <c r="G10" s="5">
        <v>17.3</v>
      </c>
    </row>
    <row r="11" spans="1:8">
      <c r="A11" s="5" t="s">
        <v>22</v>
      </c>
      <c r="B11" s="5">
        <v>250</v>
      </c>
      <c r="C11" s="5">
        <v>100</v>
      </c>
      <c r="D11" s="5">
        <v>6.1</v>
      </c>
      <c r="E11" s="5">
        <v>7.3</v>
      </c>
      <c r="F11" s="5"/>
      <c r="G11" s="5">
        <v>16.899999999999999</v>
      </c>
    </row>
    <row r="12" spans="1:8">
      <c r="A12" s="5" t="s">
        <v>23</v>
      </c>
      <c r="B12" s="5">
        <v>260</v>
      </c>
      <c r="C12" s="5">
        <v>0</v>
      </c>
      <c r="D12" s="5">
        <v>6.1</v>
      </c>
      <c r="E12" s="5">
        <v>8.6999999999999993</v>
      </c>
      <c r="F12" s="5"/>
      <c r="G12" s="5">
        <v>17.2</v>
      </c>
    </row>
    <row r="13" spans="1:8">
      <c r="A13" s="5" t="s">
        <v>24</v>
      </c>
      <c r="B13" s="5">
        <v>270</v>
      </c>
      <c r="C13" s="5">
        <v>-248</v>
      </c>
      <c r="D13" s="5">
        <v>5.9</v>
      </c>
      <c r="E13" s="5">
        <v>9.1999999999999993</v>
      </c>
      <c r="F13" s="5"/>
      <c r="G13" s="5">
        <v>18.399999999999999</v>
      </c>
    </row>
    <row r="14" spans="1:8">
      <c r="A14" s="5" t="s">
        <v>25</v>
      </c>
      <c r="B14" s="5">
        <v>281</v>
      </c>
      <c r="C14" s="5">
        <v>132</v>
      </c>
      <c r="D14" s="5">
        <v>6</v>
      </c>
      <c r="E14" s="5">
        <v>7.2</v>
      </c>
      <c r="F14" s="5"/>
      <c r="G14" s="5">
        <v>19</v>
      </c>
    </row>
    <row r="15" spans="1:8">
      <c r="A15" s="5" t="s">
        <v>26</v>
      </c>
      <c r="B15" s="5">
        <v>292</v>
      </c>
      <c r="C15" s="5">
        <v>184</v>
      </c>
      <c r="D15" s="5">
        <v>6.2</v>
      </c>
      <c r="E15" s="5">
        <v>5.5</v>
      </c>
      <c r="F15" s="5"/>
      <c r="G15" s="5">
        <v>19</v>
      </c>
    </row>
    <row r="16" spans="1:8">
      <c r="A16" s="5" t="s">
        <v>27</v>
      </c>
      <c r="B16" s="5">
        <v>304</v>
      </c>
      <c r="C16" s="5">
        <v>93</v>
      </c>
      <c r="D16" s="5">
        <v>6.3</v>
      </c>
      <c r="E16" s="5">
        <v>4.5</v>
      </c>
      <c r="F16" s="5"/>
      <c r="G16" s="5">
        <v>19</v>
      </c>
    </row>
    <row r="17" spans="1:7">
      <c r="A17" s="5" t="s">
        <v>28</v>
      </c>
      <c r="B17" s="5">
        <v>316</v>
      </c>
      <c r="C17" s="5">
        <v>180</v>
      </c>
      <c r="D17" s="5">
        <v>6.4</v>
      </c>
      <c r="E17" s="5">
        <v>5.8</v>
      </c>
      <c r="F17" s="5"/>
      <c r="G17" s="5">
        <v>21.3</v>
      </c>
    </row>
    <row r="18" spans="1:7">
      <c r="A18" s="5" t="s">
        <v>29</v>
      </c>
      <c r="B18" s="5">
        <v>328</v>
      </c>
      <c r="C18" s="5">
        <v>129</v>
      </c>
      <c r="D18" s="5">
        <v>6.6</v>
      </c>
      <c r="E18" s="5">
        <v>6.2</v>
      </c>
      <c r="F18" s="5"/>
      <c r="G18" s="5">
        <v>22.3</v>
      </c>
    </row>
    <row r="19" spans="1:7">
      <c r="A19" s="5" t="s">
        <v>30</v>
      </c>
      <c r="B19" s="5">
        <v>342</v>
      </c>
      <c r="C19" s="5">
        <v>147</v>
      </c>
      <c r="D19" s="5">
        <v>6.7</v>
      </c>
      <c r="E19" s="5">
        <v>10</v>
      </c>
      <c r="F19" s="5"/>
      <c r="G19" s="5">
        <v>21.1</v>
      </c>
    </row>
    <row r="20" spans="1:7">
      <c r="A20" s="5" t="s">
        <v>31</v>
      </c>
      <c r="B20" s="5">
        <v>355</v>
      </c>
      <c r="C20" s="5">
        <v>164</v>
      </c>
      <c r="D20" s="5">
        <v>6.9</v>
      </c>
      <c r="E20" s="5">
        <v>9.9</v>
      </c>
      <c r="F20" s="5"/>
      <c r="G20" s="5">
        <v>22.5</v>
      </c>
    </row>
    <row r="21" spans="1:7">
      <c r="A21" s="5" t="s">
        <v>32</v>
      </c>
      <c r="B21" s="5">
        <v>369</v>
      </c>
      <c r="C21" s="5">
        <v>282</v>
      </c>
      <c r="D21" s="5">
        <v>7.2</v>
      </c>
      <c r="E21" s="5">
        <v>13.1</v>
      </c>
      <c r="F21" s="5"/>
      <c r="G21" s="5">
        <v>22.6</v>
      </c>
    </row>
    <row r="22" spans="1:7">
      <c r="A22" s="5" t="s">
        <v>33</v>
      </c>
      <c r="B22" s="5">
        <v>384</v>
      </c>
      <c r="C22" s="5">
        <v>253</v>
      </c>
      <c r="D22" s="5">
        <v>7.4</v>
      </c>
      <c r="E22" s="5">
        <v>11.3</v>
      </c>
      <c r="F22" s="5"/>
      <c r="G22" s="5">
        <v>24</v>
      </c>
    </row>
    <row r="23" spans="1:7">
      <c r="A23" s="5" t="s">
        <v>34</v>
      </c>
      <c r="B23" s="5">
        <v>400</v>
      </c>
      <c r="C23" s="5">
        <v>219</v>
      </c>
      <c r="D23" s="5">
        <v>7.6</v>
      </c>
      <c r="E23" s="5">
        <v>11.1</v>
      </c>
      <c r="F23" s="5"/>
      <c r="G23" s="5">
        <v>24.5</v>
      </c>
    </row>
    <row r="24" spans="1:7">
      <c r="A24" s="5" t="s">
        <v>35</v>
      </c>
      <c r="B24" s="5">
        <v>416</v>
      </c>
      <c r="C24" s="5">
        <v>83</v>
      </c>
      <c r="D24" s="5">
        <v>7.7</v>
      </c>
      <c r="E24" s="5">
        <v>10.5</v>
      </c>
      <c r="F24" s="5"/>
      <c r="G24" s="5">
        <v>25.3</v>
      </c>
    </row>
    <row r="25" spans="1:7">
      <c r="A25" s="5" t="s">
        <v>36</v>
      </c>
      <c r="B25" s="5">
        <v>432</v>
      </c>
      <c r="C25" s="5">
        <v>139</v>
      </c>
      <c r="D25" s="5">
        <v>7.9</v>
      </c>
      <c r="E25" s="5">
        <v>10.5</v>
      </c>
      <c r="F25" s="5"/>
      <c r="G25" s="5">
        <v>25.4</v>
      </c>
    </row>
    <row r="26" spans="1:7">
      <c r="A26" s="5" t="s">
        <v>37</v>
      </c>
      <c r="B26" s="5">
        <v>450</v>
      </c>
      <c r="C26" s="5">
        <v>76</v>
      </c>
      <c r="D26" s="5">
        <v>7.9</v>
      </c>
      <c r="E26" s="5">
        <v>11.4</v>
      </c>
      <c r="F26" s="5"/>
      <c r="G26" s="5">
        <v>26.7</v>
      </c>
    </row>
    <row r="27" spans="1:7">
      <c r="A27" s="5" t="s">
        <v>38</v>
      </c>
      <c r="B27" s="5">
        <v>468</v>
      </c>
      <c r="C27" s="5">
        <v>308</v>
      </c>
      <c r="D27" s="5">
        <v>8.1999999999999993</v>
      </c>
      <c r="E27" s="5">
        <v>11.2</v>
      </c>
      <c r="F27" s="5"/>
      <c r="G27" s="5">
        <v>26.2</v>
      </c>
    </row>
    <row r="28" spans="1:7">
      <c r="A28" s="5" t="s">
        <v>39</v>
      </c>
      <c r="B28" s="5">
        <v>486</v>
      </c>
      <c r="C28" s="5">
        <v>17</v>
      </c>
      <c r="D28" s="5">
        <v>8.3000000000000007</v>
      </c>
      <c r="E28" s="5">
        <v>15.3</v>
      </c>
      <c r="F28" s="5">
        <v>5.5</v>
      </c>
      <c r="G28" s="5">
        <v>29.3</v>
      </c>
    </row>
    <row r="29" spans="1:7">
      <c r="A29" s="5" t="s">
        <v>40</v>
      </c>
      <c r="B29" s="5">
        <v>506</v>
      </c>
      <c r="C29" s="5">
        <v>524</v>
      </c>
      <c r="D29" s="5">
        <v>8.8000000000000007</v>
      </c>
      <c r="E29" s="5">
        <v>18</v>
      </c>
      <c r="F29" s="5">
        <v>5.6</v>
      </c>
      <c r="G29" s="5">
        <v>31.4</v>
      </c>
    </row>
    <row r="30" spans="1:7">
      <c r="A30" s="5" t="s">
        <v>41</v>
      </c>
      <c r="B30" s="5">
        <v>526</v>
      </c>
      <c r="C30" s="5">
        <v>654</v>
      </c>
      <c r="D30" s="5">
        <v>9.4</v>
      </c>
      <c r="E30" s="5">
        <v>14.3</v>
      </c>
      <c r="F30" s="5">
        <v>5.3</v>
      </c>
      <c r="G30" s="5">
        <v>33.9</v>
      </c>
    </row>
    <row r="31" spans="1:7">
      <c r="A31" s="5" t="s">
        <v>42</v>
      </c>
      <c r="B31" s="5">
        <v>547</v>
      </c>
      <c r="C31" s="5">
        <v>564</v>
      </c>
      <c r="D31" s="5">
        <v>10</v>
      </c>
      <c r="E31" s="5">
        <v>10.199999999999999</v>
      </c>
      <c r="F31" s="5">
        <v>4.8</v>
      </c>
      <c r="G31" s="5">
        <v>35.6</v>
      </c>
    </row>
    <row r="32" spans="1:7">
      <c r="A32" s="5" t="s">
        <v>43</v>
      </c>
      <c r="B32" s="5">
        <v>569</v>
      </c>
      <c r="C32" s="5">
        <v>586</v>
      </c>
      <c r="D32" s="5">
        <v>10.6</v>
      </c>
      <c r="E32" s="5">
        <v>6.2</v>
      </c>
      <c r="F32" s="5">
        <v>4.4000000000000004</v>
      </c>
      <c r="G32" s="5">
        <v>35.200000000000003</v>
      </c>
    </row>
    <row r="33" spans="1:7">
      <c r="A33" s="5" t="s">
        <v>44</v>
      </c>
      <c r="B33" s="5">
        <v>592</v>
      </c>
      <c r="C33" s="5">
        <v>501</v>
      </c>
      <c r="D33" s="5">
        <v>11.1</v>
      </c>
      <c r="E33" s="5">
        <v>5</v>
      </c>
      <c r="F33" s="5">
        <v>4.3</v>
      </c>
      <c r="G33" s="5">
        <v>35.5</v>
      </c>
    </row>
    <row r="34" spans="1:7">
      <c r="A34" s="5" t="s">
        <v>45</v>
      </c>
      <c r="B34" s="5">
        <v>615</v>
      </c>
      <c r="C34" s="5">
        <v>-16</v>
      </c>
      <c r="D34" s="5">
        <v>11.1</v>
      </c>
      <c r="E34" s="5">
        <v>5.0999999999999996</v>
      </c>
      <c r="F34" s="5">
        <v>4.3</v>
      </c>
      <c r="G34" s="5">
        <v>34.200000000000003</v>
      </c>
    </row>
    <row r="35" spans="1:7">
      <c r="A35" s="5" t="s">
        <v>46</v>
      </c>
      <c r="B35" s="5">
        <v>640</v>
      </c>
      <c r="C35" s="5">
        <v>0</v>
      </c>
      <c r="D35" s="5">
        <v>11.1</v>
      </c>
      <c r="E35" s="5">
        <v>5.2</v>
      </c>
      <c r="F35" s="5">
        <v>4.3</v>
      </c>
      <c r="G35" s="5">
        <v>34.9</v>
      </c>
    </row>
    <row r="36" spans="1:7">
      <c r="A36" s="5" t="s">
        <v>47</v>
      </c>
      <c r="B36" s="5">
        <v>665</v>
      </c>
      <c r="C36" s="5">
        <v>71</v>
      </c>
      <c r="D36" s="5">
        <v>11.1</v>
      </c>
      <c r="E36" s="5">
        <v>6.3</v>
      </c>
      <c r="F36" s="5">
        <v>4.4000000000000004</v>
      </c>
      <c r="G36" s="5">
        <v>35</v>
      </c>
    </row>
    <row r="37" spans="1:7">
      <c r="A37" s="5" t="s">
        <v>48</v>
      </c>
      <c r="B37" s="5">
        <v>692</v>
      </c>
      <c r="C37" s="5">
        <v>-86</v>
      </c>
      <c r="D37" s="5">
        <v>11.1</v>
      </c>
      <c r="E37" s="5">
        <v>7.7</v>
      </c>
      <c r="F37" s="5">
        <v>4.4000000000000004</v>
      </c>
      <c r="G37" s="5">
        <v>33</v>
      </c>
    </row>
    <row r="38" spans="1:7">
      <c r="A38" s="5" t="s">
        <v>49</v>
      </c>
      <c r="B38" s="5">
        <v>720</v>
      </c>
      <c r="C38" s="5">
        <v>227</v>
      </c>
      <c r="D38" s="5">
        <v>11.3</v>
      </c>
      <c r="E38" s="5">
        <v>7.9</v>
      </c>
      <c r="F38" s="5">
        <v>4.4000000000000004</v>
      </c>
      <c r="G38" s="5">
        <v>34.299999999999997</v>
      </c>
    </row>
    <row r="39" spans="1:7">
      <c r="A39" s="5" t="s">
        <v>50</v>
      </c>
      <c r="B39" s="5">
        <v>749</v>
      </c>
      <c r="C39" s="5">
        <v>350</v>
      </c>
      <c r="D39" s="5">
        <v>11.6</v>
      </c>
      <c r="E39" s="5">
        <v>7.9</v>
      </c>
      <c r="F39" s="5">
        <v>4.3</v>
      </c>
      <c r="G39" s="5">
        <v>34.200000000000003</v>
      </c>
    </row>
    <row r="40" spans="1:7">
      <c r="A40" s="5" t="s">
        <v>51</v>
      </c>
      <c r="B40" s="5">
        <v>778</v>
      </c>
      <c r="C40" s="5">
        <v>646</v>
      </c>
      <c r="D40" s="5">
        <v>12.3</v>
      </c>
      <c r="E40" s="5">
        <v>7.9</v>
      </c>
      <c r="F40" s="5">
        <v>4.3</v>
      </c>
      <c r="G40" s="5">
        <v>36.700000000000003</v>
      </c>
    </row>
    <row r="41" spans="1:7">
      <c r="A41" s="5" t="s">
        <v>52</v>
      </c>
      <c r="B41" s="5">
        <v>810</v>
      </c>
      <c r="C41" s="5">
        <v>806</v>
      </c>
      <c r="D41" s="5">
        <v>13.1</v>
      </c>
      <c r="E41" s="5">
        <v>7.4</v>
      </c>
      <c r="F41" s="5">
        <v>4.2</v>
      </c>
      <c r="G41" s="5">
        <v>38.299999999999997</v>
      </c>
    </row>
    <row r="42" spans="1:7">
      <c r="A42" s="5" t="s">
        <v>53</v>
      </c>
      <c r="B42" s="5">
        <v>842</v>
      </c>
      <c r="C42" s="5">
        <v>814</v>
      </c>
      <c r="D42" s="5">
        <v>13.9</v>
      </c>
      <c r="E42" s="5">
        <v>6.8</v>
      </c>
      <c r="F42" s="5">
        <v>4.0999999999999996</v>
      </c>
      <c r="G42" s="5">
        <v>38.299999999999997</v>
      </c>
    </row>
    <row r="43" spans="1:7">
      <c r="A43" s="5" t="s">
        <v>54</v>
      </c>
      <c r="B43" s="5">
        <v>876</v>
      </c>
      <c r="C43" s="5">
        <v>1056</v>
      </c>
      <c r="D43" s="5">
        <v>15</v>
      </c>
      <c r="E43" s="5">
        <v>6.5</v>
      </c>
      <c r="F43" s="5">
        <v>4</v>
      </c>
      <c r="G43" s="5">
        <v>38.799999999999997</v>
      </c>
    </row>
    <row r="44" spans="1:7">
      <c r="A44" s="5" t="s">
        <v>55</v>
      </c>
      <c r="B44" s="5">
        <v>911</v>
      </c>
      <c r="C44" s="5">
        <v>598</v>
      </c>
      <c r="D44" s="5">
        <v>15.6</v>
      </c>
      <c r="E44" s="5">
        <v>7.3</v>
      </c>
      <c r="F44" s="5">
        <v>4.0999999999999996</v>
      </c>
      <c r="G44" s="5">
        <v>40.9</v>
      </c>
    </row>
    <row r="45" spans="1:7">
      <c r="A45" s="5" t="s">
        <v>56</v>
      </c>
      <c r="B45" s="5">
        <v>947</v>
      </c>
      <c r="C45" s="5">
        <v>964</v>
      </c>
      <c r="D45" s="5">
        <v>16.5</v>
      </c>
      <c r="E45" s="5">
        <v>9.6</v>
      </c>
      <c r="F45" s="5">
        <v>4.2</v>
      </c>
      <c r="G45" s="5">
        <v>43</v>
      </c>
    </row>
    <row r="46" spans="1:7">
      <c r="A46" s="5" t="s">
        <v>57</v>
      </c>
      <c r="B46" s="5">
        <v>985</v>
      </c>
      <c r="C46" s="5">
        <v>803</v>
      </c>
      <c r="D46" s="5">
        <v>17.3</v>
      </c>
      <c r="E46" s="5">
        <v>11.4</v>
      </c>
      <c r="F46" s="5">
        <v>4.4000000000000004</v>
      </c>
      <c r="G46" s="5">
        <v>46.9</v>
      </c>
    </row>
    <row r="47" spans="1:7">
      <c r="A47" s="5" t="s">
        <v>58</v>
      </c>
      <c r="B47" s="5">
        <v>1024</v>
      </c>
      <c r="C47" s="5">
        <v>1662</v>
      </c>
      <c r="D47" s="5">
        <v>19</v>
      </c>
      <c r="E47" s="5">
        <v>12.2</v>
      </c>
      <c r="F47" s="5">
        <v>4.5</v>
      </c>
      <c r="G47" s="5">
        <v>47.2</v>
      </c>
    </row>
    <row r="48" spans="1:7">
      <c r="A48" s="5" t="s">
        <v>59</v>
      </c>
      <c r="B48" s="5">
        <v>1065</v>
      </c>
      <c r="C48" s="5">
        <v>1281</v>
      </c>
      <c r="D48" s="5">
        <v>20.3</v>
      </c>
      <c r="E48" s="5">
        <v>9.6999999999999993</v>
      </c>
      <c r="F48" s="5">
        <v>4.3</v>
      </c>
      <c r="G48" s="5">
        <v>48.4</v>
      </c>
    </row>
    <row r="49" spans="1:7">
      <c r="A49" s="5" t="s">
        <v>60</v>
      </c>
      <c r="B49" s="5">
        <v>1108</v>
      </c>
      <c r="C49" s="5">
        <v>833</v>
      </c>
      <c r="D49" s="5">
        <v>21.1</v>
      </c>
      <c r="E49" s="5">
        <v>8.3000000000000007</v>
      </c>
      <c r="F49" s="5">
        <v>4.0999999999999996</v>
      </c>
      <c r="G49" s="5">
        <v>50</v>
      </c>
    </row>
    <row r="50" spans="1:7">
      <c r="A50" s="5" t="s">
        <v>61</v>
      </c>
      <c r="B50" s="5">
        <v>1152</v>
      </c>
      <c r="C50" s="5">
        <v>655</v>
      </c>
      <c r="D50" s="5">
        <v>21.8</v>
      </c>
      <c r="E50" s="5">
        <v>8.1</v>
      </c>
      <c r="F50" s="5">
        <v>4.0999999999999996</v>
      </c>
      <c r="G50" s="5">
        <v>50.8</v>
      </c>
    </row>
    <row r="51" spans="1:7">
      <c r="A51" s="5" t="s">
        <v>62</v>
      </c>
      <c r="B51" s="5">
        <v>1198</v>
      </c>
      <c r="C51" s="5">
        <v>602</v>
      </c>
      <c r="D51" s="5">
        <v>22.4</v>
      </c>
      <c r="E51" s="5">
        <v>9.1999999999999993</v>
      </c>
      <c r="F51" s="5">
        <v>4.0999999999999996</v>
      </c>
      <c r="G51" s="5">
        <v>54</v>
      </c>
    </row>
    <row r="52" spans="1:7">
      <c r="A52" s="5" t="s">
        <v>63</v>
      </c>
      <c r="B52" s="5">
        <v>1246</v>
      </c>
      <c r="C52" s="5">
        <v>865</v>
      </c>
      <c r="D52" s="5">
        <v>23.2</v>
      </c>
      <c r="E52" s="5">
        <v>10</v>
      </c>
      <c r="F52" s="5">
        <v>4</v>
      </c>
      <c r="G52" s="5">
        <v>57.8</v>
      </c>
    </row>
    <row r="53" spans="1:7">
      <c r="A53" s="5" t="s">
        <v>64</v>
      </c>
      <c r="B53" s="5">
        <v>1296</v>
      </c>
      <c r="C53" s="5">
        <v>1319</v>
      </c>
      <c r="D53" s="5">
        <v>24.5</v>
      </c>
      <c r="E53" s="5">
        <v>11.9</v>
      </c>
      <c r="F53" s="5">
        <v>4.2</v>
      </c>
      <c r="G53" s="5">
        <v>58.4</v>
      </c>
    </row>
    <row r="54" spans="1:7">
      <c r="A54" s="5" t="s">
        <v>65</v>
      </c>
      <c r="B54" s="5">
        <v>1348</v>
      </c>
      <c r="C54" s="5">
        <v>1367</v>
      </c>
      <c r="D54" s="5">
        <v>25.9</v>
      </c>
      <c r="E54" s="5">
        <v>12.5</v>
      </c>
      <c r="F54" s="5">
        <v>4.3</v>
      </c>
      <c r="G54" s="5">
        <v>59.5</v>
      </c>
    </row>
    <row r="55" spans="1:7">
      <c r="A55" s="5" t="s">
        <v>66</v>
      </c>
      <c r="B55" s="5">
        <v>1402</v>
      </c>
      <c r="C55" s="5">
        <v>2153</v>
      </c>
      <c r="D55" s="5">
        <v>28.1</v>
      </c>
      <c r="E55" s="5">
        <v>13.1</v>
      </c>
      <c r="F55" s="5">
        <v>4.4000000000000004</v>
      </c>
      <c r="G55" s="5">
        <v>63.9</v>
      </c>
    </row>
    <row r="56" spans="1:7">
      <c r="A56" s="5" t="s">
        <v>67</v>
      </c>
      <c r="B56" s="5">
        <v>1458</v>
      </c>
      <c r="C56" s="5">
        <v>1969</v>
      </c>
      <c r="D56" s="5">
        <v>30</v>
      </c>
      <c r="E56" s="5">
        <v>13.2</v>
      </c>
      <c r="F56" s="5">
        <v>4.5</v>
      </c>
      <c r="G56" s="5">
        <v>64.5</v>
      </c>
    </row>
    <row r="57" spans="1:7">
      <c r="A57" s="5" t="s">
        <v>68</v>
      </c>
      <c r="B57" s="5">
        <v>1516</v>
      </c>
      <c r="C57" s="5">
        <v>3281</v>
      </c>
      <c r="D57" s="5">
        <v>33.299999999999997</v>
      </c>
      <c r="E57" s="5">
        <v>12.2</v>
      </c>
      <c r="F57" s="5">
        <v>4.5</v>
      </c>
      <c r="G57" s="5">
        <v>63.1</v>
      </c>
    </row>
    <row r="58" spans="1:7">
      <c r="A58" s="5" t="s">
        <v>69</v>
      </c>
      <c r="B58" s="5">
        <v>1577</v>
      </c>
      <c r="C58" s="5">
        <v>2918</v>
      </c>
      <c r="D58" s="5">
        <v>36.200000000000003</v>
      </c>
      <c r="E58" s="5">
        <v>9.1999999999999993</v>
      </c>
      <c r="F58" s="5">
        <v>4.2</v>
      </c>
      <c r="G58" s="5">
        <v>63.9</v>
      </c>
    </row>
    <row r="59" spans="1:7">
      <c r="A59" s="5" t="s">
        <v>70</v>
      </c>
      <c r="B59" s="5">
        <v>1601</v>
      </c>
      <c r="C59" s="5">
        <v>2285</v>
      </c>
      <c r="D59" s="5">
        <v>38.5</v>
      </c>
      <c r="E59" s="5">
        <v>8.6999999999999993</v>
      </c>
      <c r="F59" s="5">
        <v>4</v>
      </c>
      <c r="G59" s="5">
        <v>65.099999999999994</v>
      </c>
    </row>
    <row r="60" spans="1:7">
      <c r="A60" s="5" t="s">
        <v>71</v>
      </c>
      <c r="B60" s="5">
        <v>1634</v>
      </c>
      <c r="C60" s="5">
        <v>1329</v>
      </c>
      <c r="D60" s="5">
        <v>39.799999999999997</v>
      </c>
      <c r="E60" s="5">
        <v>9.9</v>
      </c>
      <c r="F60" s="5">
        <v>4.2</v>
      </c>
      <c r="G60" s="5">
        <v>70.7</v>
      </c>
    </row>
    <row r="61" spans="1:7">
      <c r="A61" s="5" t="s">
        <v>72</v>
      </c>
      <c r="B61" s="5">
        <v>1670</v>
      </c>
      <c r="C61" s="5">
        <v>822</v>
      </c>
      <c r="D61" s="5">
        <v>40.700000000000003</v>
      </c>
      <c r="E61" s="5">
        <v>10.8</v>
      </c>
      <c r="F61" s="5">
        <v>4.3</v>
      </c>
      <c r="G61" s="5">
        <v>72.3</v>
      </c>
    </row>
    <row r="62" spans="1:7">
      <c r="A62" s="5" t="s">
        <v>73</v>
      </c>
      <c r="B62" s="5">
        <v>1816</v>
      </c>
      <c r="C62" s="5">
        <v>1493</v>
      </c>
      <c r="D62" s="5">
        <v>42.2</v>
      </c>
      <c r="E62" s="5">
        <v>12.1</v>
      </c>
      <c r="F62" s="5">
        <v>4.4000000000000004</v>
      </c>
      <c r="G62" s="5">
        <v>74.3</v>
      </c>
    </row>
    <row r="63" spans="1:7">
      <c r="A63" s="5" t="s">
        <v>74</v>
      </c>
      <c r="B63" s="5">
        <v>1937</v>
      </c>
      <c r="C63" s="5">
        <v>1868</v>
      </c>
      <c r="D63" s="5">
        <v>44</v>
      </c>
      <c r="E63" s="5">
        <v>13</v>
      </c>
      <c r="F63" s="5">
        <v>4.5999999999999996</v>
      </c>
      <c r="G63" s="5">
        <v>76.400000000000006</v>
      </c>
    </row>
    <row r="64" spans="1:7">
      <c r="A64" s="5" t="s">
        <v>75</v>
      </c>
      <c r="B64" s="5">
        <v>2070</v>
      </c>
      <c r="C64" s="5">
        <v>2190</v>
      </c>
      <c r="D64" s="5">
        <v>46.2</v>
      </c>
      <c r="E64" s="5">
        <v>12.4</v>
      </c>
      <c r="F64" s="5">
        <v>4.5999999999999996</v>
      </c>
      <c r="G64" s="5">
        <v>83.1</v>
      </c>
    </row>
    <row r="65" spans="1:7">
      <c r="A65" s="5" t="s">
        <v>76</v>
      </c>
      <c r="B65" s="5">
        <v>2067</v>
      </c>
      <c r="C65" s="5">
        <v>4407</v>
      </c>
      <c r="D65" s="5">
        <v>50.6</v>
      </c>
      <c r="E65" s="5">
        <v>10.6</v>
      </c>
      <c r="F65" s="5">
        <v>4.5</v>
      </c>
      <c r="G65" s="5">
        <v>83.4</v>
      </c>
    </row>
    <row r="66" spans="1:7">
      <c r="A66" s="5" t="s">
        <v>77</v>
      </c>
      <c r="B66" s="5">
        <v>2358</v>
      </c>
      <c r="C66" s="5">
        <v>3042</v>
      </c>
      <c r="D66" s="5">
        <v>53.7</v>
      </c>
      <c r="E66" s="5">
        <v>11.2</v>
      </c>
      <c r="F66" s="5">
        <v>4.5</v>
      </c>
      <c r="G66" s="5">
        <v>85.1</v>
      </c>
    </row>
    <row r="67" spans="1:7">
      <c r="A67" s="5" t="s">
        <v>78</v>
      </c>
      <c r="B67" s="5">
        <v>2610</v>
      </c>
      <c r="C67" s="5">
        <v>1287</v>
      </c>
      <c r="D67" s="5">
        <v>55</v>
      </c>
      <c r="E67" s="5">
        <v>12</v>
      </c>
      <c r="F67" s="5">
        <v>4.5999999999999996</v>
      </c>
      <c r="G67" s="5">
        <v>87.8</v>
      </c>
    </row>
    <row r="68" spans="1:7">
      <c r="A68" s="5" t="s">
        <v>79</v>
      </c>
      <c r="B68" s="5">
        <v>2798</v>
      </c>
      <c r="C68" s="5">
        <v>2335</v>
      </c>
      <c r="D68" s="5">
        <v>57.3</v>
      </c>
      <c r="E68" s="5">
        <v>12.4</v>
      </c>
      <c r="F68" s="5">
        <v>4.5999999999999996</v>
      </c>
      <c r="G68" s="5">
        <v>92.8</v>
      </c>
    </row>
    <row r="69" spans="1:7">
      <c r="A69" s="5" t="s">
        <v>80</v>
      </c>
      <c r="B69" s="5">
        <v>2817</v>
      </c>
      <c r="C69" s="5">
        <v>910</v>
      </c>
      <c r="D69" s="5">
        <v>58.2</v>
      </c>
      <c r="E69" s="5">
        <v>13.2</v>
      </c>
      <c r="F69" s="5">
        <v>4.8</v>
      </c>
      <c r="G69" s="5">
        <v>98.8</v>
      </c>
    </row>
    <row r="70" spans="1:7">
      <c r="A70" s="5" t="s">
        <v>81</v>
      </c>
      <c r="B70" s="5">
        <v>2867</v>
      </c>
      <c r="C70" s="5">
        <v>2300</v>
      </c>
      <c r="D70" s="5">
        <v>60.5</v>
      </c>
      <c r="E70" s="5">
        <v>12.4</v>
      </c>
      <c r="F70" s="5">
        <v>4.9000000000000004</v>
      </c>
      <c r="G70" s="5">
        <v>100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H74" sqref="H74"/>
    </sheetView>
  </sheetViews>
  <sheetFormatPr baseColWidth="10" defaultColWidth="8.83203125" defaultRowHeight="12" x14ac:dyDescent="0"/>
  <cols>
    <col min="1" max="1" width="18.6640625" customWidth="1"/>
    <col min="2" max="4" width="11.83203125" customWidth="1"/>
  </cols>
  <sheetData>
    <row r="1" spans="1:8" ht="20" customHeight="1">
      <c r="A1" s="1" t="s">
        <v>0</v>
      </c>
      <c r="B1" s="2" t="s">
        <v>1</v>
      </c>
      <c r="C1" s="3"/>
      <c r="D1" s="3"/>
    </row>
    <row r="2" spans="1:8" ht="20" customHeight="1">
      <c r="A2" s="1" t="s">
        <v>2</v>
      </c>
      <c r="B2" s="3" t="s">
        <v>3</v>
      </c>
      <c r="C2" s="3"/>
      <c r="D2" s="3"/>
    </row>
    <row r="3" spans="1:8" ht="33" customHeight="1">
      <c r="A3" s="1" t="s">
        <v>4</v>
      </c>
      <c r="B3" s="2" t="s">
        <v>126</v>
      </c>
      <c r="C3" s="2"/>
      <c r="D3" s="2"/>
    </row>
    <row r="4" spans="1:8" ht="53" customHeight="1">
      <c r="A4" s="1" t="s">
        <v>6</v>
      </c>
      <c r="B4" s="4" t="s">
        <v>125</v>
      </c>
      <c r="C4" s="4" t="s">
        <v>124</v>
      </c>
      <c r="D4" s="4" t="s">
        <v>123</v>
      </c>
      <c r="E4" s="4" t="s">
        <v>12</v>
      </c>
    </row>
    <row r="5" spans="1:8" ht="30" customHeight="1">
      <c r="A5" s="1" t="s">
        <v>14</v>
      </c>
      <c r="B5" s="4" t="s">
        <v>122</v>
      </c>
      <c r="C5" s="4" t="s">
        <v>121</v>
      </c>
      <c r="D5" s="4" t="s">
        <v>120</v>
      </c>
    </row>
    <row r="6" spans="1:8" ht="30" customHeight="1">
      <c r="A6" s="1" t="s">
        <v>13</v>
      </c>
      <c r="B6" s="4" t="s">
        <v>119</v>
      </c>
      <c r="C6" s="4" t="s">
        <v>118</v>
      </c>
      <c r="D6" s="4" t="s">
        <v>117</v>
      </c>
    </row>
    <row r="7" spans="1:8" ht="20" customHeight="1">
      <c r="A7" s="1" t="s">
        <v>15</v>
      </c>
      <c r="B7" s="4" t="s">
        <v>116</v>
      </c>
      <c r="C7" s="4" t="s">
        <v>115</v>
      </c>
      <c r="D7" s="4" t="s">
        <v>114</v>
      </c>
    </row>
    <row r="8" spans="1:8">
      <c r="A8" s="5" t="s">
        <v>113</v>
      </c>
      <c r="B8" s="5">
        <v>4.82</v>
      </c>
      <c r="C8" s="5"/>
      <c r="D8" s="5"/>
      <c r="H8" s="10"/>
    </row>
    <row r="9" spans="1:8">
      <c r="A9" s="5" t="s">
        <v>19</v>
      </c>
      <c r="B9" s="5">
        <v>4.84</v>
      </c>
      <c r="C9" s="5">
        <v>40</v>
      </c>
      <c r="D9" s="5">
        <v>750</v>
      </c>
      <c r="H9" s="13"/>
    </row>
    <row r="10" spans="1:8">
      <c r="A10" s="5" t="s">
        <v>20</v>
      </c>
      <c r="B10" s="5">
        <v>4.97</v>
      </c>
      <c r="C10" s="5">
        <v>180</v>
      </c>
      <c r="D10" s="5">
        <v>1300</v>
      </c>
      <c r="H10" s="13"/>
    </row>
    <row r="11" spans="1:8">
      <c r="A11" s="5" t="s">
        <v>21</v>
      </c>
      <c r="B11" s="5">
        <v>5.05</v>
      </c>
      <c r="C11" s="5">
        <v>120</v>
      </c>
      <c r="D11" s="5">
        <v>600</v>
      </c>
      <c r="H11" s="13"/>
    </row>
    <row r="12" spans="1:8">
      <c r="A12" s="5" t="s">
        <v>22</v>
      </c>
      <c r="B12" s="5">
        <v>5.13</v>
      </c>
      <c r="C12" s="5">
        <v>140</v>
      </c>
      <c r="D12" s="5">
        <v>920</v>
      </c>
      <c r="H12" s="13"/>
    </row>
    <row r="13" spans="1:8">
      <c r="A13" s="5" t="s">
        <v>23</v>
      </c>
      <c r="B13" s="5">
        <v>5.23</v>
      </c>
      <c r="C13" s="5">
        <v>160</v>
      </c>
      <c r="D13" s="5">
        <v>380</v>
      </c>
      <c r="H13" s="13"/>
    </row>
    <row r="14" spans="1:8">
      <c r="A14" s="5" t="s">
        <v>24</v>
      </c>
      <c r="B14" s="5">
        <v>5.36</v>
      </c>
      <c r="C14" s="5">
        <v>200</v>
      </c>
      <c r="D14" s="5">
        <v>1200</v>
      </c>
      <c r="H14" s="13"/>
    </row>
    <row r="15" spans="1:8">
      <c r="A15" s="5" t="s">
        <v>25</v>
      </c>
      <c r="B15" s="5">
        <v>5.43</v>
      </c>
      <c r="C15" s="5">
        <v>120</v>
      </c>
      <c r="D15" s="5">
        <v>680</v>
      </c>
      <c r="H15" s="13"/>
    </row>
    <row r="16" spans="1:8">
      <c r="A16" s="5" t="s">
        <v>26</v>
      </c>
      <c r="B16" s="5">
        <v>5.58</v>
      </c>
      <c r="C16" s="5">
        <v>220</v>
      </c>
      <c r="D16" s="5">
        <v>750</v>
      </c>
      <c r="H16" s="13"/>
    </row>
    <row r="17" spans="1:8">
      <c r="A17" s="5" t="s">
        <v>27</v>
      </c>
      <c r="B17" s="5">
        <v>5.69</v>
      </c>
      <c r="C17" s="5">
        <v>150</v>
      </c>
      <c r="D17" s="5">
        <v>880</v>
      </c>
      <c r="H17" s="13"/>
    </row>
    <row r="18" spans="1:8">
      <c r="A18" s="5" t="s">
        <v>28</v>
      </c>
      <c r="B18" s="5">
        <v>5.8</v>
      </c>
      <c r="C18" s="5">
        <v>180</v>
      </c>
      <c r="D18" s="5">
        <v>1530</v>
      </c>
      <c r="H18" s="13"/>
    </row>
    <row r="19" spans="1:8">
      <c r="A19" s="5" t="s">
        <v>29</v>
      </c>
      <c r="B19" s="5">
        <v>5.97</v>
      </c>
      <c r="C19" s="5">
        <v>200</v>
      </c>
      <c r="D19" s="5">
        <v>890</v>
      </c>
      <c r="H19" s="13"/>
    </row>
    <row r="20" spans="1:8">
      <c r="A20" s="5" t="s">
        <v>30</v>
      </c>
      <c r="B20" s="5">
        <v>6.19</v>
      </c>
      <c r="C20" s="5">
        <v>330</v>
      </c>
      <c r="D20" s="5">
        <v>1670</v>
      </c>
      <c r="H20" s="13"/>
    </row>
    <row r="21" spans="1:8">
      <c r="A21" s="5" t="s">
        <v>31</v>
      </c>
      <c r="B21" s="5">
        <v>6.42</v>
      </c>
      <c r="C21" s="5">
        <v>320</v>
      </c>
      <c r="D21" s="5">
        <v>1970</v>
      </c>
      <c r="H21" s="13"/>
    </row>
    <row r="22" spans="1:8">
      <c r="A22" s="5" t="s">
        <v>32</v>
      </c>
      <c r="B22" s="5">
        <v>6.62</v>
      </c>
      <c r="C22" s="5">
        <v>300</v>
      </c>
      <c r="D22" s="5">
        <v>1640</v>
      </c>
      <c r="H22" s="13"/>
    </row>
    <row r="23" spans="1:8">
      <c r="A23" s="5" t="s">
        <v>33</v>
      </c>
      <c r="B23" s="5">
        <v>6.67</v>
      </c>
      <c r="C23" s="5">
        <v>170</v>
      </c>
      <c r="D23" s="5">
        <v>1450</v>
      </c>
      <c r="H23" s="13"/>
    </row>
    <row r="24" spans="1:8">
      <c r="A24" s="5" t="s">
        <v>34</v>
      </c>
      <c r="B24" s="5">
        <v>6.78</v>
      </c>
      <c r="C24" s="5">
        <v>180</v>
      </c>
      <c r="D24" s="5">
        <v>1460</v>
      </c>
      <c r="H24" s="13"/>
    </row>
    <row r="25" spans="1:8">
      <c r="A25" s="5" t="s">
        <v>35</v>
      </c>
      <c r="B25" s="5">
        <v>6.83</v>
      </c>
      <c r="C25" s="5">
        <v>110</v>
      </c>
      <c r="D25" s="5">
        <v>1080</v>
      </c>
      <c r="H25" s="13"/>
    </row>
    <row r="26" spans="1:8">
      <c r="A26" s="5" t="s">
        <v>36</v>
      </c>
      <c r="B26" s="5">
        <v>7.06</v>
      </c>
      <c r="C26" s="5">
        <v>350</v>
      </c>
      <c r="D26" s="5">
        <v>2270</v>
      </c>
      <c r="H26" s="13"/>
    </row>
    <row r="27" spans="1:8">
      <c r="A27" s="5" t="s">
        <v>37</v>
      </c>
      <c r="B27" s="5">
        <v>7.17</v>
      </c>
      <c r="C27" s="5">
        <v>260</v>
      </c>
      <c r="D27" s="5">
        <v>1140</v>
      </c>
      <c r="H27" s="13"/>
    </row>
    <row r="28" spans="1:8">
      <c r="A28" s="5" t="s">
        <v>38</v>
      </c>
      <c r="B28" s="5">
        <v>7.83</v>
      </c>
      <c r="C28" s="5">
        <v>800</v>
      </c>
      <c r="D28" s="5">
        <v>1870</v>
      </c>
      <c r="H28" s="13"/>
    </row>
    <row r="29" spans="1:8">
      <c r="A29" s="5" t="s">
        <v>39</v>
      </c>
      <c r="B29" s="5">
        <v>8.49</v>
      </c>
      <c r="C29" s="5">
        <v>810</v>
      </c>
      <c r="D29" s="5">
        <v>1520</v>
      </c>
      <c r="H29" s="13"/>
    </row>
    <row r="30" spans="1:8">
      <c r="A30" s="5" t="s">
        <v>40</v>
      </c>
      <c r="B30" s="5">
        <v>8.8699999999999992</v>
      </c>
      <c r="C30" s="5">
        <v>590</v>
      </c>
      <c r="D30" s="5">
        <v>1790</v>
      </c>
      <c r="H30" s="13"/>
    </row>
    <row r="31" spans="1:8">
      <c r="A31" s="5" t="s">
        <v>41</v>
      </c>
      <c r="B31" s="5">
        <v>9.1999999999999993</v>
      </c>
      <c r="C31" s="5">
        <v>540</v>
      </c>
      <c r="D31" s="5">
        <v>2120</v>
      </c>
      <c r="H31" s="13"/>
    </row>
    <row r="32" spans="1:8">
      <c r="A32" s="5" t="s">
        <v>42</v>
      </c>
      <c r="B32" s="5">
        <v>9.5500000000000007</v>
      </c>
      <c r="C32" s="5">
        <v>590</v>
      </c>
      <c r="D32" s="5">
        <v>3180</v>
      </c>
      <c r="H32" s="13"/>
    </row>
    <row r="33" spans="1:8">
      <c r="A33" s="5" t="s">
        <v>43</v>
      </c>
      <c r="B33" s="5">
        <v>9.5500000000000007</v>
      </c>
      <c r="C33" s="5">
        <v>320</v>
      </c>
      <c r="D33" s="5">
        <v>2570</v>
      </c>
      <c r="H33" s="13"/>
    </row>
    <row r="34" spans="1:8">
      <c r="A34" s="5" t="s">
        <v>44</v>
      </c>
      <c r="B34" s="5">
        <v>9.5</v>
      </c>
      <c r="C34" s="5">
        <v>270</v>
      </c>
      <c r="D34" s="5">
        <v>2750</v>
      </c>
      <c r="H34" s="13"/>
    </row>
    <row r="35" spans="1:8">
      <c r="A35" s="5" t="s">
        <v>45</v>
      </c>
      <c r="B35" s="5">
        <v>9.4499999999999993</v>
      </c>
      <c r="C35" s="5">
        <v>180</v>
      </c>
      <c r="D35" s="5">
        <v>2240</v>
      </c>
      <c r="H35" s="13"/>
    </row>
    <row r="36" spans="1:8">
      <c r="A36" s="5" t="s">
        <v>46</v>
      </c>
      <c r="B36" s="5">
        <v>9.4499999999999993</v>
      </c>
      <c r="C36" s="5">
        <v>200</v>
      </c>
      <c r="D36" s="5">
        <v>2310</v>
      </c>
      <c r="H36" s="13"/>
    </row>
    <row r="37" spans="1:8">
      <c r="A37" s="5" t="s">
        <v>47</v>
      </c>
      <c r="B37" s="5">
        <v>9.52</v>
      </c>
      <c r="C37" s="5">
        <v>270</v>
      </c>
      <c r="D37" s="5">
        <v>1820</v>
      </c>
      <c r="H37" s="13"/>
    </row>
    <row r="38" spans="1:8">
      <c r="A38" s="5" t="s">
        <v>48</v>
      </c>
      <c r="B38" s="5">
        <v>9.86</v>
      </c>
      <c r="C38" s="5">
        <v>570</v>
      </c>
      <c r="D38" s="5">
        <v>1860</v>
      </c>
      <c r="H38" s="13"/>
    </row>
    <row r="39" spans="1:8">
      <c r="A39" s="5" t="s">
        <v>49</v>
      </c>
      <c r="B39" s="5">
        <v>10.4</v>
      </c>
      <c r="C39" s="5">
        <v>720</v>
      </c>
      <c r="D39" s="5">
        <v>2160</v>
      </c>
      <c r="H39" s="13"/>
    </row>
    <row r="40" spans="1:8">
      <c r="A40" s="5" t="s">
        <v>50</v>
      </c>
      <c r="B40" s="5">
        <v>10.8</v>
      </c>
      <c r="C40" s="5">
        <v>690</v>
      </c>
      <c r="D40" s="5">
        <v>2110</v>
      </c>
      <c r="H40" s="13"/>
    </row>
    <row r="41" spans="1:8">
      <c r="A41" s="5" t="s">
        <v>51</v>
      </c>
      <c r="B41" s="5">
        <v>11.6</v>
      </c>
      <c r="C41" s="5">
        <v>1010</v>
      </c>
      <c r="D41" s="5">
        <v>2460</v>
      </c>
      <c r="H41" s="13"/>
    </row>
    <row r="42" spans="1:8">
      <c r="A42" s="5" t="s">
        <v>52</v>
      </c>
      <c r="B42" s="5">
        <v>12.5</v>
      </c>
      <c r="C42" s="5">
        <v>1260</v>
      </c>
      <c r="D42" s="5">
        <v>2730</v>
      </c>
      <c r="H42" s="13"/>
    </row>
    <row r="43" spans="1:8">
      <c r="A43" s="5" t="s">
        <v>53</v>
      </c>
      <c r="B43" s="5">
        <v>13.3</v>
      </c>
      <c r="C43" s="5">
        <v>1040</v>
      </c>
      <c r="D43" s="5">
        <v>2740</v>
      </c>
      <c r="H43" s="13"/>
    </row>
    <row r="44" spans="1:8">
      <c r="A44" s="5" t="s">
        <v>54</v>
      </c>
      <c r="B44" s="5">
        <v>14.4</v>
      </c>
      <c r="C44" s="5">
        <v>1410</v>
      </c>
      <c r="D44" s="5">
        <v>2830</v>
      </c>
      <c r="H44" s="13"/>
    </row>
    <row r="45" spans="1:8">
      <c r="A45" s="5" t="s">
        <v>55</v>
      </c>
      <c r="B45" s="5">
        <v>15.4</v>
      </c>
      <c r="C45" s="5">
        <v>1380</v>
      </c>
      <c r="D45" s="5">
        <v>3030</v>
      </c>
      <c r="H45" s="13"/>
    </row>
    <row r="46" spans="1:8">
      <c r="A46" s="5" t="s">
        <v>56</v>
      </c>
      <c r="B46" s="5">
        <v>16.5</v>
      </c>
      <c r="C46" s="5">
        <v>1420</v>
      </c>
      <c r="D46" s="5">
        <v>2950</v>
      </c>
      <c r="H46" s="13"/>
    </row>
    <row r="47" spans="1:8">
      <c r="A47" s="5" t="s">
        <v>57</v>
      </c>
      <c r="B47" s="5">
        <v>17.7</v>
      </c>
      <c r="C47" s="5">
        <v>1620</v>
      </c>
      <c r="D47" s="5">
        <v>3600</v>
      </c>
      <c r="H47" s="13"/>
    </row>
    <row r="48" spans="1:8">
      <c r="A48" s="5" t="s">
        <v>58</v>
      </c>
      <c r="B48" s="5">
        <v>18.899999999999999</v>
      </c>
      <c r="C48" s="5">
        <v>1640</v>
      </c>
      <c r="D48" s="5">
        <v>4050</v>
      </c>
      <c r="H48" s="13"/>
    </row>
    <row r="49" spans="1:8">
      <c r="A49" s="5" t="s">
        <v>59</v>
      </c>
      <c r="B49" s="5">
        <v>19.399999999999999</v>
      </c>
      <c r="C49" s="5">
        <v>940</v>
      </c>
      <c r="D49" s="5">
        <v>2900</v>
      </c>
      <c r="H49" s="13"/>
    </row>
    <row r="50" spans="1:8">
      <c r="A50" s="5" t="s">
        <v>60</v>
      </c>
      <c r="B50" s="5">
        <v>19.600000000000001</v>
      </c>
      <c r="C50" s="5">
        <v>690</v>
      </c>
      <c r="D50" s="5">
        <v>3980</v>
      </c>
      <c r="H50" s="13"/>
    </row>
    <row r="51" spans="1:8">
      <c r="A51" s="5" t="s">
        <v>61</v>
      </c>
      <c r="B51" s="5">
        <v>20.6</v>
      </c>
      <c r="C51" s="5">
        <v>1470</v>
      </c>
      <c r="D51" s="5">
        <v>4080</v>
      </c>
      <c r="H51" s="13"/>
    </row>
    <row r="52" spans="1:8">
      <c r="A52" s="5" t="s">
        <v>62</v>
      </c>
      <c r="B52" s="5">
        <v>21.7</v>
      </c>
      <c r="C52" s="5">
        <v>1620</v>
      </c>
      <c r="D52" s="5">
        <v>3710</v>
      </c>
      <c r="H52" s="13"/>
    </row>
    <row r="53" spans="1:8">
      <c r="A53" s="5" t="s">
        <v>63</v>
      </c>
      <c r="B53" s="5">
        <v>22.8</v>
      </c>
      <c r="C53" s="5">
        <v>1760</v>
      </c>
      <c r="D53" s="5">
        <v>4010</v>
      </c>
      <c r="H53" s="13"/>
    </row>
    <row r="54" spans="1:8">
      <c r="A54" s="5" t="s">
        <v>64</v>
      </c>
      <c r="B54" s="5">
        <v>24.9</v>
      </c>
      <c r="C54" s="5">
        <v>2760</v>
      </c>
      <c r="D54" s="5">
        <v>4860</v>
      </c>
      <c r="H54" s="13"/>
    </row>
    <row r="55" spans="1:8">
      <c r="A55" s="5" t="s">
        <v>65</v>
      </c>
      <c r="B55" s="5">
        <v>27.3</v>
      </c>
      <c r="C55" s="5">
        <v>3150</v>
      </c>
      <c r="D55" s="5">
        <v>5360</v>
      </c>
      <c r="H55" s="13"/>
    </row>
    <row r="56" spans="1:8">
      <c r="A56" s="5" t="s">
        <v>66</v>
      </c>
      <c r="B56" s="5">
        <v>30.4</v>
      </c>
      <c r="C56" s="5">
        <v>3840</v>
      </c>
      <c r="D56" s="5">
        <v>6650</v>
      </c>
      <c r="H56" s="13"/>
    </row>
    <row r="57" spans="1:8">
      <c r="A57" s="5" t="s">
        <v>67</v>
      </c>
      <c r="B57" s="5">
        <v>32.9</v>
      </c>
      <c r="C57" s="5">
        <v>3140</v>
      </c>
      <c r="D57" s="5">
        <v>6010</v>
      </c>
      <c r="H57" s="13"/>
    </row>
    <row r="58" spans="1:8">
      <c r="A58" s="5" t="s">
        <v>68</v>
      </c>
      <c r="B58" s="5">
        <v>34.700000000000003</v>
      </c>
      <c r="C58" s="5">
        <v>2330</v>
      </c>
      <c r="D58" s="5">
        <v>5330</v>
      </c>
      <c r="H58" s="13"/>
    </row>
    <row r="59" spans="1:8">
      <c r="A59" s="5" t="s">
        <v>69</v>
      </c>
      <c r="B59" s="5">
        <v>35.6</v>
      </c>
      <c r="C59" s="5">
        <v>1380</v>
      </c>
      <c r="D59" s="5">
        <v>4470</v>
      </c>
      <c r="H59" s="13"/>
    </row>
    <row r="60" spans="1:8">
      <c r="A60" s="5" t="s">
        <v>70</v>
      </c>
      <c r="B60" s="5">
        <v>35.799999999999997</v>
      </c>
      <c r="C60" s="5">
        <v>670</v>
      </c>
      <c r="D60" s="5">
        <v>4060</v>
      </c>
      <c r="H60" s="13"/>
    </row>
    <row r="61" spans="1:8">
      <c r="A61" s="5" t="s">
        <v>71</v>
      </c>
      <c r="B61" s="5">
        <v>37.200000000000003</v>
      </c>
      <c r="C61" s="5">
        <v>2100</v>
      </c>
      <c r="D61" s="5">
        <v>5890</v>
      </c>
      <c r="H61" s="13"/>
    </row>
    <row r="62" spans="1:8">
      <c r="A62" s="5" t="s">
        <v>72</v>
      </c>
      <c r="B62" s="5">
        <v>39.5</v>
      </c>
      <c r="C62" s="5">
        <v>3040</v>
      </c>
      <c r="D62" s="5">
        <v>6630</v>
      </c>
      <c r="H62" s="13"/>
    </row>
    <row r="63" spans="1:8">
      <c r="A63" s="5" t="s">
        <v>73</v>
      </c>
      <c r="B63" s="5">
        <v>41.8</v>
      </c>
      <c r="C63" s="5">
        <v>3120</v>
      </c>
      <c r="D63" s="5">
        <v>6710</v>
      </c>
      <c r="H63" s="13"/>
    </row>
    <row r="64" spans="1:8">
      <c r="A64" s="5" t="s">
        <v>74</v>
      </c>
      <c r="B64" s="5">
        <v>44.1</v>
      </c>
      <c r="C64" s="5">
        <v>3240</v>
      </c>
      <c r="D64" s="5">
        <v>7040</v>
      </c>
      <c r="H64" s="13"/>
    </row>
    <row r="65" spans="1:8">
      <c r="A65" s="5" t="s">
        <v>75</v>
      </c>
      <c r="B65" s="5">
        <v>46.9</v>
      </c>
      <c r="C65" s="5">
        <v>3590</v>
      </c>
      <c r="D65" s="5">
        <v>7740</v>
      </c>
      <c r="H65" s="13"/>
    </row>
    <row r="66" spans="1:8">
      <c r="A66" s="5" t="s">
        <v>76</v>
      </c>
      <c r="B66" s="5">
        <v>48.2</v>
      </c>
      <c r="C66" s="5">
        <v>2040</v>
      </c>
      <c r="D66" s="5">
        <v>6020</v>
      </c>
      <c r="H66" s="13"/>
    </row>
    <row r="67" spans="1:8">
      <c r="A67" s="5" t="s">
        <v>77</v>
      </c>
      <c r="B67" s="5">
        <v>50.3</v>
      </c>
      <c r="C67" s="5">
        <v>2780</v>
      </c>
      <c r="D67" s="5">
        <v>6700</v>
      </c>
      <c r="H67" s="13"/>
    </row>
    <row r="68" spans="1:8">
      <c r="A68" s="5" t="s">
        <v>78</v>
      </c>
      <c r="B68" s="5">
        <v>52.1</v>
      </c>
      <c r="C68" s="5">
        <v>2570</v>
      </c>
      <c r="D68" s="5">
        <v>6500</v>
      </c>
      <c r="H68" s="13"/>
    </row>
    <row r="69" spans="1:8">
      <c r="A69" s="5" t="s">
        <v>79</v>
      </c>
      <c r="B69" s="5">
        <v>54.9</v>
      </c>
      <c r="C69" s="5">
        <v>3540</v>
      </c>
      <c r="D69" s="5">
        <v>7830</v>
      </c>
      <c r="H69" s="13"/>
    </row>
    <row r="70" spans="1:8">
      <c r="A70" s="5" t="s">
        <v>80</v>
      </c>
      <c r="B70" s="5">
        <v>58.2</v>
      </c>
      <c r="C70" s="5">
        <v>4100</v>
      </c>
      <c r="D70" s="5">
        <v>8590</v>
      </c>
      <c r="H70" s="13"/>
    </row>
    <row r="71" spans="1:8">
      <c r="A71" s="5" t="s">
        <v>81</v>
      </c>
      <c r="B71" s="5">
        <v>60.5</v>
      </c>
      <c r="C71" s="5">
        <v>3200</v>
      </c>
      <c r="D71" s="5">
        <v>8170</v>
      </c>
      <c r="H71" s="13"/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H74" sqref="H74"/>
    </sheetView>
  </sheetViews>
  <sheetFormatPr baseColWidth="10" defaultColWidth="8.83203125" defaultRowHeight="12" x14ac:dyDescent="0"/>
  <cols>
    <col min="1" max="1" width="18.6640625" customWidth="1"/>
    <col min="2" max="4" width="12.6640625" customWidth="1"/>
  </cols>
  <sheetData>
    <row r="1" spans="1:5" ht="20" customHeight="1">
      <c r="A1" s="1" t="s">
        <v>0</v>
      </c>
      <c r="B1" s="2" t="s">
        <v>1</v>
      </c>
      <c r="C1" s="3"/>
      <c r="D1" s="3"/>
    </row>
    <row r="2" spans="1:5" ht="20" customHeight="1">
      <c r="A2" s="1" t="s">
        <v>2</v>
      </c>
      <c r="B2" s="3" t="s">
        <v>3</v>
      </c>
      <c r="C2" s="3"/>
      <c r="D2" s="3"/>
    </row>
    <row r="3" spans="1:5" ht="20" customHeight="1">
      <c r="A3" s="1" t="s">
        <v>4</v>
      </c>
      <c r="B3" s="2" t="s">
        <v>137</v>
      </c>
      <c r="C3" s="2"/>
      <c r="D3" s="2"/>
    </row>
    <row r="4" spans="1:5" ht="30" customHeight="1">
      <c r="A4" s="1" t="s">
        <v>6</v>
      </c>
      <c r="B4" s="4" t="s">
        <v>136</v>
      </c>
      <c r="C4" s="4" t="s">
        <v>135</v>
      </c>
      <c r="D4" s="4" t="s">
        <v>134</v>
      </c>
      <c r="E4" s="4" t="s">
        <v>12</v>
      </c>
    </row>
    <row r="5" spans="1:5" ht="30" customHeight="1">
      <c r="A5" s="1" t="s">
        <v>14</v>
      </c>
      <c r="B5" s="4" t="s">
        <v>133</v>
      </c>
      <c r="C5" s="4" t="s">
        <v>133</v>
      </c>
      <c r="D5" s="4" t="s">
        <v>132</v>
      </c>
    </row>
    <row r="6" spans="1:5" ht="30" customHeight="1">
      <c r="A6" s="1" t="s">
        <v>13</v>
      </c>
      <c r="B6" s="4" t="s">
        <v>131</v>
      </c>
      <c r="C6" s="4" t="s">
        <v>130</v>
      </c>
      <c r="D6" s="4" t="s">
        <v>129</v>
      </c>
    </row>
    <row r="7" spans="1:5" ht="20" customHeight="1">
      <c r="A7" s="1" t="s">
        <v>15</v>
      </c>
      <c r="B7" s="4" t="s">
        <v>128</v>
      </c>
      <c r="C7" s="4" t="s">
        <v>128</v>
      </c>
      <c r="D7" s="4" t="s">
        <v>127</v>
      </c>
    </row>
    <row r="8" spans="1:5">
      <c r="A8" s="5" t="s">
        <v>41</v>
      </c>
      <c r="B8" s="5"/>
      <c r="C8" s="5"/>
      <c r="D8" s="5">
        <v>4</v>
      </c>
    </row>
    <row r="9" spans="1:5">
      <c r="A9" s="5" t="s">
        <v>42</v>
      </c>
      <c r="B9" s="5"/>
      <c r="C9" s="5"/>
      <c r="D9" s="5">
        <v>9</v>
      </c>
    </row>
    <row r="10" spans="1:5">
      <c r="A10" s="5" t="s">
        <v>43</v>
      </c>
      <c r="B10" s="5"/>
      <c r="C10" s="5"/>
      <c r="D10" s="5">
        <v>15</v>
      </c>
    </row>
    <row r="11" spans="1:5">
      <c r="A11" s="5" t="s">
        <v>44</v>
      </c>
      <c r="B11" s="5"/>
      <c r="C11" s="5"/>
      <c r="D11" s="5">
        <v>25</v>
      </c>
    </row>
    <row r="12" spans="1:5">
      <c r="A12" s="5" t="s">
        <v>45</v>
      </c>
      <c r="B12" s="5"/>
      <c r="C12" s="5"/>
      <c r="D12" s="5">
        <v>29</v>
      </c>
    </row>
    <row r="13" spans="1:5">
      <c r="A13" s="5" t="s">
        <v>46</v>
      </c>
      <c r="B13" s="5"/>
      <c r="C13" s="5"/>
      <c r="D13" s="5">
        <v>38</v>
      </c>
    </row>
    <row r="14" spans="1:5">
      <c r="A14" s="5" t="s">
        <v>47</v>
      </c>
      <c r="B14" s="5"/>
      <c r="C14" s="5"/>
      <c r="D14" s="5">
        <v>49</v>
      </c>
    </row>
    <row r="15" spans="1:5">
      <c r="A15" s="5" t="s">
        <v>48</v>
      </c>
      <c r="B15" s="5"/>
      <c r="C15" s="5"/>
      <c r="D15" s="5">
        <v>62</v>
      </c>
    </row>
    <row r="16" spans="1:5">
      <c r="A16" s="5" t="s">
        <v>49</v>
      </c>
      <c r="B16" s="5"/>
      <c r="C16" s="5"/>
      <c r="D16" s="5">
        <v>78</v>
      </c>
    </row>
    <row r="17" spans="1:4">
      <c r="A17" s="5" t="s">
        <v>50</v>
      </c>
      <c r="B17" s="5">
        <v>7172</v>
      </c>
      <c r="C17" s="5"/>
      <c r="D17" s="5">
        <v>97</v>
      </c>
    </row>
    <row r="18" spans="1:4">
      <c r="A18" s="5" t="s">
        <v>51</v>
      </c>
      <c r="B18" s="5">
        <v>7472</v>
      </c>
      <c r="C18" s="5">
        <v>300</v>
      </c>
      <c r="D18" s="5">
        <v>110</v>
      </c>
    </row>
    <row r="19" spans="1:4">
      <c r="A19" s="5" t="s">
        <v>52</v>
      </c>
      <c r="B19" s="5">
        <v>8002</v>
      </c>
      <c r="C19" s="5">
        <v>530</v>
      </c>
      <c r="D19" s="5">
        <v>131</v>
      </c>
    </row>
    <row r="20" spans="1:4">
      <c r="A20" s="5" t="s">
        <v>53</v>
      </c>
      <c r="B20" s="5">
        <v>8512</v>
      </c>
      <c r="C20" s="5">
        <v>510</v>
      </c>
      <c r="D20" s="5">
        <v>153</v>
      </c>
    </row>
    <row r="21" spans="1:4">
      <c r="A21" s="5" t="s">
        <v>54</v>
      </c>
      <c r="B21" s="5">
        <v>8997</v>
      </c>
      <c r="C21" s="5">
        <v>485</v>
      </c>
      <c r="D21" s="5">
        <v>174</v>
      </c>
    </row>
    <row r="22" spans="1:4">
      <c r="A22" s="5" t="s">
        <v>55</v>
      </c>
      <c r="B22" s="5">
        <v>9407</v>
      </c>
      <c r="C22" s="5">
        <v>410</v>
      </c>
      <c r="D22" s="5">
        <v>191</v>
      </c>
    </row>
    <row r="23" spans="1:4">
      <c r="A23" s="5" t="s">
        <v>56</v>
      </c>
      <c r="B23" s="5">
        <v>10074</v>
      </c>
      <c r="C23" s="5">
        <v>667</v>
      </c>
      <c r="D23" s="5">
        <v>215</v>
      </c>
    </row>
    <row r="24" spans="1:4">
      <c r="A24" s="5" t="s">
        <v>57</v>
      </c>
      <c r="B24" s="5">
        <v>10658</v>
      </c>
      <c r="C24" s="5">
        <v>584</v>
      </c>
      <c r="D24" s="5">
        <v>237</v>
      </c>
    </row>
    <row r="25" spans="1:4">
      <c r="A25" s="5" t="s">
        <v>58</v>
      </c>
      <c r="B25" s="5">
        <v>11044</v>
      </c>
      <c r="C25" s="5">
        <v>386</v>
      </c>
      <c r="D25" s="5">
        <v>251</v>
      </c>
    </row>
    <row r="26" spans="1:4">
      <c r="A26" s="5" t="s">
        <v>59</v>
      </c>
      <c r="B26" s="5">
        <v>11289</v>
      </c>
      <c r="C26" s="5">
        <v>245</v>
      </c>
      <c r="D26" s="5">
        <v>261</v>
      </c>
    </row>
    <row r="27" spans="1:4">
      <c r="A27" s="5" t="s">
        <v>60</v>
      </c>
      <c r="B27" s="5">
        <v>11461</v>
      </c>
      <c r="C27" s="5">
        <v>172</v>
      </c>
      <c r="D27" s="5">
        <v>268</v>
      </c>
    </row>
    <row r="28" spans="1:4">
      <c r="A28" s="5" t="s">
        <v>61</v>
      </c>
      <c r="B28" s="5">
        <v>11803</v>
      </c>
      <c r="C28" s="5">
        <v>342</v>
      </c>
      <c r="D28" s="5">
        <v>283</v>
      </c>
    </row>
    <row r="29" spans="1:4">
      <c r="A29" s="5" t="s">
        <v>62</v>
      </c>
      <c r="B29" s="5">
        <v>12187</v>
      </c>
      <c r="C29" s="5">
        <v>384</v>
      </c>
      <c r="D29" s="5">
        <v>299</v>
      </c>
    </row>
    <row r="30" spans="1:4">
      <c r="A30" s="5" t="s">
        <v>63</v>
      </c>
      <c r="B30" s="5">
        <v>12505</v>
      </c>
      <c r="C30" s="5">
        <v>318</v>
      </c>
      <c r="D30" s="5">
        <v>313</v>
      </c>
    </row>
    <row r="31" spans="1:4">
      <c r="A31" s="5" t="s">
        <v>64</v>
      </c>
      <c r="B31" s="5">
        <v>13073</v>
      </c>
      <c r="C31" s="5">
        <v>568</v>
      </c>
      <c r="D31" s="5">
        <v>336</v>
      </c>
    </row>
    <row r="32" spans="1:4">
      <c r="A32" s="5" t="s">
        <v>65</v>
      </c>
      <c r="B32" s="5">
        <v>13706</v>
      </c>
      <c r="C32" s="5">
        <v>633</v>
      </c>
      <c r="D32" s="5">
        <v>360</v>
      </c>
    </row>
    <row r="33" spans="1:4">
      <c r="A33" s="5" t="s">
        <v>66</v>
      </c>
      <c r="B33" s="5">
        <v>14416</v>
      </c>
      <c r="C33" s="5">
        <v>710</v>
      </c>
      <c r="D33" s="5">
        <v>390</v>
      </c>
    </row>
    <row r="34" spans="1:4">
      <c r="A34" s="5" t="s">
        <v>67</v>
      </c>
      <c r="B34" s="5">
        <v>14650</v>
      </c>
      <c r="C34" s="5">
        <v>234</v>
      </c>
      <c r="D34" s="5">
        <v>393</v>
      </c>
    </row>
    <row r="35" spans="1:4">
      <c r="A35" s="5" t="s">
        <v>68</v>
      </c>
      <c r="B35" s="5">
        <v>14925</v>
      </c>
      <c r="C35" s="5">
        <v>275</v>
      </c>
      <c r="D35" s="5">
        <v>404</v>
      </c>
    </row>
    <row r="36" spans="1:4">
      <c r="A36" s="5" t="s">
        <v>69</v>
      </c>
      <c r="B36" s="5">
        <v>15135</v>
      </c>
      <c r="C36" s="5">
        <v>210</v>
      </c>
      <c r="D36" s="5">
        <v>411</v>
      </c>
    </row>
    <row r="37" spans="1:4">
      <c r="A37" s="5" t="s">
        <v>70</v>
      </c>
      <c r="B37" s="5">
        <v>15589</v>
      </c>
      <c r="C37" s="5">
        <v>454</v>
      </c>
      <c r="D37" s="5">
        <v>427</v>
      </c>
    </row>
    <row r="38" spans="1:4">
      <c r="A38" s="5" t="s">
        <v>71</v>
      </c>
      <c r="B38" s="5">
        <v>15831</v>
      </c>
      <c r="C38" s="5">
        <v>242</v>
      </c>
      <c r="D38" s="5">
        <v>435</v>
      </c>
    </row>
    <row r="39" spans="1:4">
      <c r="A39" s="5" t="s">
        <v>72</v>
      </c>
      <c r="B39" s="5">
        <v>16063</v>
      </c>
      <c r="C39" s="5">
        <v>232</v>
      </c>
      <c r="D39" s="5">
        <v>443</v>
      </c>
    </row>
    <row r="40" spans="1:4">
      <c r="A40" s="5" t="s">
        <v>73</v>
      </c>
      <c r="B40" s="5">
        <v>17171</v>
      </c>
      <c r="C40" s="5">
        <v>1108</v>
      </c>
      <c r="D40" s="5">
        <v>481</v>
      </c>
    </row>
    <row r="41" spans="1:4">
      <c r="A41" s="5" t="s">
        <v>74</v>
      </c>
      <c r="B41" s="5">
        <v>17392</v>
      </c>
      <c r="C41" s="5">
        <v>221</v>
      </c>
      <c r="D41" s="5">
        <v>488</v>
      </c>
    </row>
    <row r="42" spans="1:4">
      <c r="A42" s="5" t="s">
        <v>75</v>
      </c>
      <c r="B42" s="5">
        <v>17544</v>
      </c>
      <c r="C42" s="5">
        <v>153</v>
      </c>
      <c r="D42" s="5">
        <v>493</v>
      </c>
    </row>
    <row r="43" spans="1:4">
      <c r="A43" s="5" t="s">
        <v>76</v>
      </c>
      <c r="B43" s="5">
        <v>17772</v>
      </c>
      <c r="C43" s="5">
        <v>228</v>
      </c>
      <c r="D43" s="5">
        <v>500</v>
      </c>
    </row>
    <row r="44" spans="1:4">
      <c r="A44" s="5" t="s">
        <v>77</v>
      </c>
      <c r="B44" s="5">
        <v>18120</v>
      </c>
      <c r="C44" s="5">
        <v>348</v>
      </c>
      <c r="D44" s="5">
        <v>511</v>
      </c>
    </row>
    <row r="45" spans="1:4">
      <c r="A45" s="5" t="s">
        <v>78</v>
      </c>
      <c r="B45" s="5">
        <v>18666</v>
      </c>
      <c r="C45" s="5">
        <v>546</v>
      </c>
      <c r="D45" s="5">
        <v>529</v>
      </c>
    </row>
    <row r="46" spans="1:4">
      <c r="A46" s="5" t="s">
        <v>79</v>
      </c>
      <c r="B46" s="5">
        <v>19126</v>
      </c>
      <c r="C46" s="5">
        <v>460</v>
      </c>
      <c r="D46" s="5">
        <v>544</v>
      </c>
    </row>
    <row r="47" spans="1:4">
      <c r="A47" s="5" t="s">
        <v>80</v>
      </c>
      <c r="B47" s="5">
        <v>19396</v>
      </c>
      <c r="C47" s="5">
        <v>270</v>
      </c>
      <c r="D47" s="5">
        <v>552</v>
      </c>
    </row>
    <row r="48" spans="1:4">
      <c r="A48" s="5" t="s">
        <v>81</v>
      </c>
      <c r="B48" s="5">
        <v>20000</v>
      </c>
      <c r="C48" s="5">
        <v>604</v>
      </c>
      <c r="D48" s="5">
        <v>570</v>
      </c>
    </row>
  </sheetData>
  <sheetProtection sheet="1" objects="1" scenarios="1"/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0"/>
  <sheetViews>
    <sheetView workbookViewId="0">
      <pane xSplit="1" ySplit="5" topLeftCell="B6" activePane="bottomRight" state="frozen"/>
      <selection activeCell="H74" sqref="H74"/>
      <selection pane="topRight" activeCell="H74" sqref="H74"/>
      <selection pane="bottomLeft" activeCell="H74" sqref="H74"/>
      <selection pane="bottomRight" activeCell="H74" sqref="H74"/>
    </sheetView>
  </sheetViews>
  <sheetFormatPr baseColWidth="10" defaultRowHeight="12" x14ac:dyDescent="0"/>
  <cols>
    <col min="3" max="3" width="12" bestFit="1" customWidth="1"/>
    <col min="9" max="9" width="17.5" bestFit="1" customWidth="1"/>
  </cols>
  <sheetData>
    <row r="1" spans="1:6">
      <c r="A1" t="s">
        <v>100</v>
      </c>
    </row>
    <row r="2" spans="1:6">
      <c r="A2" t="s">
        <v>98</v>
      </c>
    </row>
    <row r="3" spans="1:6">
      <c r="A3" t="s">
        <v>99</v>
      </c>
    </row>
    <row r="5" spans="1:6" s="9" customFormat="1" ht="72">
      <c r="B5" s="9" t="s">
        <v>138</v>
      </c>
      <c r="C5" s="11" t="s">
        <v>139</v>
      </c>
      <c r="D5" s="9" t="s">
        <v>140</v>
      </c>
    </row>
    <row r="6" spans="1:6">
      <c r="A6">
        <v>1850</v>
      </c>
      <c r="B6">
        <v>57.6</v>
      </c>
      <c r="C6" s="8">
        <v>57.622935257262199</v>
      </c>
      <c r="E6" s="10"/>
    </row>
    <row r="7" spans="1:6">
      <c r="A7">
        <v>1851</v>
      </c>
      <c r="B7">
        <v>60.9</v>
      </c>
      <c r="C7" s="8">
        <v>60.853520060560179</v>
      </c>
      <c r="D7" s="10">
        <f t="shared" ref="D7:D38" si="0">B7/B6-C7/C6</f>
        <v>1.2274486799435103E-3</v>
      </c>
      <c r="E7" s="10"/>
      <c r="F7" s="12"/>
    </row>
    <row r="8" spans="1:6">
      <c r="A8">
        <v>1852</v>
      </c>
      <c r="B8">
        <v>65.5</v>
      </c>
      <c r="C8" s="8">
        <v>65.605611006204484</v>
      </c>
      <c r="D8" s="10">
        <f t="shared" si="0"/>
        <v>-2.5569884127132347E-3</v>
      </c>
      <c r="E8" s="10"/>
      <c r="F8" s="12"/>
    </row>
    <row r="9" spans="1:6">
      <c r="A9">
        <v>1853</v>
      </c>
      <c r="B9">
        <v>67.599999999999994</v>
      </c>
      <c r="C9" s="8">
        <v>67.62935089369708</v>
      </c>
      <c r="D9" s="10">
        <f t="shared" si="0"/>
        <v>1.2140137560110453E-3</v>
      </c>
      <c r="E9" s="10"/>
      <c r="F9" s="12"/>
    </row>
    <row r="10" spans="1:6">
      <c r="A10">
        <v>1854</v>
      </c>
      <c r="B10">
        <v>74.900000000000006</v>
      </c>
      <c r="C10" s="8">
        <v>74.838062220600307</v>
      </c>
      <c r="D10" s="10">
        <f t="shared" si="0"/>
        <v>1.3967045523870514E-3</v>
      </c>
      <c r="E10" s="10"/>
      <c r="F10" s="12"/>
    </row>
    <row r="11" spans="1:6">
      <c r="A11">
        <v>1855</v>
      </c>
      <c r="B11">
        <v>76.3</v>
      </c>
      <c r="C11" s="8">
        <v>76.405583559519187</v>
      </c>
      <c r="D11" s="10">
        <f t="shared" si="0"/>
        <v>-2.2539206577059101E-3</v>
      </c>
      <c r="E11" s="10"/>
      <c r="F11" s="12"/>
    </row>
    <row r="12" spans="1:6">
      <c r="A12">
        <v>1856</v>
      </c>
      <c r="B12">
        <v>79.099999999999994</v>
      </c>
      <c r="C12" s="8">
        <v>79.10499437375573</v>
      </c>
      <c r="D12" s="10">
        <f t="shared" si="0"/>
        <v>1.3672274581801869E-3</v>
      </c>
      <c r="E12" s="10"/>
      <c r="F12" s="12"/>
    </row>
    <row r="13" spans="1:6">
      <c r="A13">
        <v>1857</v>
      </c>
      <c r="B13">
        <v>72.400000000000006</v>
      </c>
      <c r="C13" s="8">
        <v>72.444069227522164</v>
      </c>
      <c r="D13" s="10">
        <f t="shared" si="0"/>
        <v>-4.9930970931000296E-4</v>
      </c>
      <c r="E13" s="10"/>
      <c r="F13" s="12"/>
    </row>
    <row r="14" spans="1:6">
      <c r="A14">
        <v>1858</v>
      </c>
      <c r="B14">
        <v>69.099999999999994</v>
      </c>
      <c r="C14" s="8">
        <v>69.14461130009127</v>
      </c>
      <c r="D14" s="10">
        <f t="shared" si="0"/>
        <v>-3.5209960681514829E-5</v>
      </c>
      <c r="E14" s="10"/>
      <c r="F14" s="12"/>
    </row>
    <row r="15" spans="1:6">
      <c r="A15">
        <v>1859</v>
      </c>
      <c r="B15">
        <v>66.599999999999994</v>
      </c>
      <c r="C15" s="8">
        <v>66.568458957361486</v>
      </c>
      <c r="D15" s="10">
        <f t="shared" si="0"/>
        <v>1.0780063554334252E-3</v>
      </c>
      <c r="E15" s="10"/>
      <c r="F15" s="12"/>
    </row>
    <row r="16" spans="1:6">
      <c r="A16">
        <v>1860</v>
      </c>
      <c r="B16">
        <v>70.8</v>
      </c>
      <c r="C16" s="8">
        <v>70.792552800058871</v>
      </c>
      <c r="D16" s="10">
        <f t="shared" si="0"/>
        <v>-3.918209594588884E-4</v>
      </c>
      <c r="E16" s="10"/>
      <c r="F16" s="12"/>
    </row>
    <row r="17" spans="1:9">
      <c r="A17">
        <v>1861</v>
      </c>
      <c r="B17">
        <v>71.900000000000006</v>
      </c>
      <c r="C17" s="8">
        <v>72.130642427977193</v>
      </c>
      <c r="D17" s="10">
        <f t="shared" si="0"/>
        <v>-3.3648360396738575E-3</v>
      </c>
      <c r="E17" s="10"/>
      <c r="F17" s="12"/>
    </row>
    <row r="18" spans="1:9">
      <c r="A18">
        <v>1862</v>
      </c>
      <c r="B18">
        <v>73.2</v>
      </c>
      <c r="C18" s="8">
        <v>73.189409962803595</v>
      </c>
      <c r="D18" s="10">
        <f t="shared" si="0"/>
        <v>3.4021967084505444E-3</v>
      </c>
      <c r="E18" s="10"/>
      <c r="F18" s="12"/>
    </row>
    <row r="19" spans="1:9">
      <c r="A19">
        <v>1863</v>
      </c>
      <c r="B19">
        <v>70.900000000000006</v>
      </c>
      <c r="C19" s="8">
        <v>70.836184480635012</v>
      </c>
      <c r="D19" s="10">
        <f t="shared" si="0"/>
        <v>7.317756662634789E-4</v>
      </c>
      <c r="E19" s="10"/>
      <c r="F19" s="12"/>
    </row>
    <row r="20" spans="1:9">
      <c r="A20">
        <v>1864</v>
      </c>
      <c r="B20">
        <v>69.5</v>
      </c>
      <c r="C20" s="8">
        <v>69.550078514371549</v>
      </c>
      <c r="D20" s="10">
        <f t="shared" si="0"/>
        <v>-1.5900619941109362E-3</v>
      </c>
      <c r="E20" s="10"/>
      <c r="F20" s="12"/>
    </row>
    <row r="21" spans="1:9">
      <c r="A21">
        <v>1865</v>
      </c>
      <c r="B21">
        <v>69.2</v>
      </c>
      <c r="C21" s="8">
        <v>69.176280105241858</v>
      </c>
      <c r="D21" s="10">
        <f t="shared" si="0"/>
        <v>1.0579749793583337E-3</v>
      </c>
      <c r="E21" s="10"/>
      <c r="F21" s="12"/>
    </row>
    <row r="22" spans="1:9">
      <c r="A22">
        <v>1866</v>
      </c>
      <c r="B22">
        <v>70.900000000000006</v>
      </c>
      <c r="C22" s="8">
        <v>70.914642240807112</v>
      </c>
      <c r="D22" s="10">
        <f t="shared" si="0"/>
        <v>-5.6297982030240057E-4</v>
      </c>
      <c r="E22" s="10"/>
      <c r="F22" s="12"/>
    </row>
    <row r="23" spans="1:9">
      <c r="A23">
        <v>1867</v>
      </c>
      <c r="B23">
        <v>74.2</v>
      </c>
      <c r="C23" s="8">
        <v>76.52410678708992</v>
      </c>
      <c r="D23" s="10">
        <f t="shared" si="0"/>
        <v>-3.2557211861952151E-2</v>
      </c>
      <c r="E23" s="10"/>
      <c r="F23" s="12"/>
    </row>
    <row r="24" spans="1:9">
      <c r="A24">
        <v>1868</v>
      </c>
      <c r="B24">
        <v>78.8</v>
      </c>
      <c r="C24" s="8">
        <v>77.996497796026816</v>
      </c>
      <c r="D24" s="10">
        <f t="shared" si="0"/>
        <v>4.2753731083563062E-2</v>
      </c>
      <c r="E24" s="10"/>
      <c r="F24" s="12"/>
    </row>
    <row r="25" spans="1:9">
      <c r="A25">
        <v>1869</v>
      </c>
      <c r="B25">
        <v>75</v>
      </c>
      <c r="C25" s="8">
        <v>75.048107761385509</v>
      </c>
      <c r="D25" s="10">
        <f t="shared" si="0"/>
        <v>-1.0421780722418506E-2</v>
      </c>
      <c r="E25" s="10"/>
      <c r="F25" s="12"/>
      <c r="G25" s="15"/>
      <c r="H25" s="16"/>
      <c r="I25" s="15"/>
    </row>
    <row r="26" spans="1:9">
      <c r="A26">
        <v>1870</v>
      </c>
      <c r="B26">
        <v>77.099999999999994</v>
      </c>
      <c r="C26" s="8">
        <v>77.047109078876119</v>
      </c>
      <c r="D26" s="10">
        <f t="shared" si="0"/>
        <v>1.3637345814712099E-3</v>
      </c>
      <c r="E26" s="10"/>
      <c r="F26" s="12"/>
    </row>
    <row r="27" spans="1:9">
      <c r="A27">
        <v>1871</v>
      </c>
      <c r="B27">
        <v>80.599999999999994</v>
      </c>
      <c r="C27" s="8">
        <v>80.450867052023128</v>
      </c>
      <c r="D27" s="10">
        <f t="shared" si="0"/>
        <v>1.217969283952236E-3</v>
      </c>
      <c r="E27" s="10"/>
      <c r="F27" s="12"/>
    </row>
    <row r="28" spans="1:9">
      <c r="A28">
        <v>1872</v>
      </c>
      <c r="B28">
        <v>86.5</v>
      </c>
      <c r="C28" s="8">
        <v>86.900739176346363</v>
      </c>
      <c r="D28" s="10">
        <f t="shared" si="0"/>
        <v>-6.9705750191018101E-3</v>
      </c>
      <c r="E28" s="10"/>
      <c r="F28" s="12"/>
    </row>
    <row r="29" spans="1:9">
      <c r="A29">
        <v>1873</v>
      </c>
      <c r="B29">
        <v>91.2</v>
      </c>
      <c r="C29" s="8">
        <v>90.67137075853482</v>
      </c>
      <c r="D29" s="10">
        <f t="shared" si="0"/>
        <v>1.0945162195533431E-2</v>
      </c>
      <c r="E29" s="10"/>
      <c r="F29" s="12"/>
      <c r="G29" s="13"/>
      <c r="H29" s="10"/>
      <c r="I29" s="15"/>
    </row>
    <row r="30" spans="1:9">
      <c r="A30">
        <v>1874</v>
      </c>
      <c r="B30">
        <v>91.7</v>
      </c>
      <c r="C30" s="8">
        <v>91.707178930476232</v>
      </c>
      <c r="D30" s="10">
        <f t="shared" si="0"/>
        <v>-5.9413059940041091E-3</v>
      </c>
      <c r="E30" s="10"/>
      <c r="F30" s="12"/>
    </row>
    <row r="31" spans="1:9">
      <c r="A31">
        <v>1875</v>
      </c>
      <c r="B31">
        <v>86.7</v>
      </c>
      <c r="C31" s="8">
        <v>86.598333173675641</v>
      </c>
      <c r="D31" s="10">
        <f t="shared" si="0"/>
        <v>1.1826153893261804E-3</v>
      </c>
      <c r="E31" s="10"/>
      <c r="F31" s="12"/>
    </row>
    <row r="32" spans="1:9">
      <c r="A32">
        <v>1876</v>
      </c>
      <c r="B32">
        <v>86</v>
      </c>
      <c r="C32" s="8">
        <v>85.962359332557241</v>
      </c>
      <c r="D32" s="10">
        <f t="shared" si="0"/>
        <v>-7.2986762143123496E-4</v>
      </c>
      <c r="E32" s="10"/>
      <c r="F32" s="12"/>
    </row>
    <row r="33" spans="1:6">
      <c r="A33">
        <v>1877</v>
      </c>
      <c r="B33">
        <v>84.1</v>
      </c>
      <c r="C33" s="8">
        <v>84.057190422562797</v>
      </c>
      <c r="D33" s="10">
        <f t="shared" si="0"/>
        <v>6.980387907229435E-5</v>
      </c>
      <c r="E33" s="10"/>
      <c r="F33" s="12"/>
    </row>
    <row r="34" spans="1:6">
      <c r="A34">
        <v>1878</v>
      </c>
      <c r="B34">
        <v>82</v>
      </c>
      <c r="C34" s="8">
        <v>81.841192462735535</v>
      </c>
      <c r="D34" s="10">
        <f t="shared" si="0"/>
        <v>1.3927056816329664E-3</v>
      </c>
      <c r="E34" s="10"/>
      <c r="F34" s="12"/>
    </row>
    <row r="35" spans="1:6">
      <c r="A35">
        <v>1879</v>
      </c>
      <c r="B35">
        <v>78.7</v>
      </c>
      <c r="C35" s="8">
        <v>78.733555009397136</v>
      </c>
      <c r="D35" s="10">
        <f t="shared" si="0"/>
        <v>-2.2723460647280369E-3</v>
      </c>
      <c r="E35" s="10"/>
      <c r="F35" s="12"/>
    </row>
    <row r="36" spans="1:6">
      <c r="A36">
        <v>1880</v>
      </c>
      <c r="B36">
        <v>82.2</v>
      </c>
      <c r="C36" s="8">
        <v>82.418890762972524</v>
      </c>
      <c r="D36" s="10">
        <f t="shared" si="0"/>
        <v>-2.3350078924075923E-3</v>
      </c>
      <c r="E36" s="10"/>
      <c r="F36" s="12"/>
    </row>
    <row r="37" spans="1:6">
      <c r="A37">
        <v>1881</v>
      </c>
      <c r="B37">
        <v>81</v>
      </c>
      <c r="C37" s="8">
        <v>81.047655429280866</v>
      </c>
      <c r="D37" s="10">
        <f t="shared" si="0"/>
        <v>2.0388511243627505E-3</v>
      </c>
      <c r="E37" s="10"/>
      <c r="F37" s="12"/>
    </row>
    <row r="38" spans="1:6">
      <c r="A38">
        <v>1882</v>
      </c>
      <c r="B38">
        <v>81.5</v>
      </c>
      <c r="C38" s="8">
        <v>81.717438234588627</v>
      </c>
      <c r="D38" s="10">
        <f t="shared" si="0"/>
        <v>-2.0912219495246021E-3</v>
      </c>
      <c r="E38" s="10"/>
      <c r="F38" s="12"/>
    </row>
    <row r="39" spans="1:6">
      <c r="A39">
        <v>1883</v>
      </c>
      <c r="B39">
        <v>79.400000000000006</v>
      </c>
      <c r="C39" s="8">
        <v>79.633035754340312</v>
      </c>
      <c r="D39" s="10">
        <f t="shared" ref="D39:D69" si="1">B39/B38-C39/C38</f>
        <v>-2.5943327626043455E-4</v>
      </c>
      <c r="E39" s="10"/>
      <c r="F39" s="12"/>
    </row>
    <row r="40" spans="1:6">
      <c r="A40">
        <v>1884</v>
      </c>
      <c r="B40">
        <v>78.599999999999994</v>
      </c>
      <c r="C40" s="8">
        <v>78.376970170639567</v>
      </c>
      <c r="D40" s="10">
        <f t="shared" si="1"/>
        <v>5.697605423486185E-3</v>
      </c>
      <c r="E40" s="10"/>
      <c r="F40" s="12"/>
    </row>
    <row r="41" spans="1:6">
      <c r="A41">
        <v>1885</v>
      </c>
      <c r="B41">
        <v>76.8</v>
      </c>
      <c r="C41" s="8">
        <v>77.197441436861951</v>
      </c>
      <c r="D41" s="10">
        <f t="shared" si="1"/>
        <v>-7.8513332620346876E-3</v>
      </c>
      <c r="E41" s="10"/>
      <c r="F41" s="12"/>
    </row>
    <row r="42" spans="1:6">
      <c r="A42">
        <v>1886</v>
      </c>
      <c r="B42">
        <v>76.3</v>
      </c>
      <c r="C42" s="8">
        <v>76.586823861513551</v>
      </c>
      <c r="D42" s="10">
        <f t="shared" si="1"/>
        <v>1.3993995653623914E-3</v>
      </c>
      <c r="E42" s="10"/>
      <c r="F42" s="12"/>
    </row>
    <row r="43" spans="1:6">
      <c r="A43">
        <v>1887</v>
      </c>
      <c r="B43">
        <v>76.7</v>
      </c>
      <c r="C43" s="8">
        <v>76.553488749898463</v>
      </c>
      <c r="D43" s="10">
        <f t="shared" si="1"/>
        <v>5.6777230526974254E-3</v>
      </c>
      <c r="E43" s="10"/>
      <c r="F43" s="12"/>
    </row>
    <row r="44" spans="1:6">
      <c r="A44">
        <v>1888</v>
      </c>
      <c r="B44">
        <v>78.3</v>
      </c>
      <c r="C44" s="8">
        <v>78.092713166205314</v>
      </c>
      <c r="D44" s="10">
        <f t="shared" si="1"/>
        <v>7.5397329855908524E-4</v>
      </c>
      <c r="E44" s="10"/>
      <c r="F44" s="12"/>
    </row>
    <row r="45" spans="1:6">
      <c r="A45">
        <v>1889</v>
      </c>
      <c r="B45">
        <v>80.7</v>
      </c>
      <c r="C45" s="8">
        <v>80.579634659027491</v>
      </c>
      <c r="D45" s="10">
        <f t="shared" si="1"/>
        <v>-1.1944150544533905E-3</v>
      </c>
      <c r="E45" s="10"/>
      <c r="F45" s="12"/>
    </row>
    <row r="46" spans="1:6">
      <c r="A46">
        <v>1890</v>
      </c>
      <c r="B46">
        <v>82.8</v>
      </c>
      <c r="C46" s="8">
        <v>83.024393728347448</v>
      </c>
      <c r="D46" s="10">
        <f t="shared" si="1"/>
        <v>-4.3173595212504523E-3</v>
      </c>
      <c r="E46" s="10"/>
      <c r="F46" s="12"/>
    </row>
    <row r="47" spans="1:6">
      <c r="A47">
        <v>1891</v>
      </c>
      <c r="B47">
        <v>82.2</v>
      </c>
      <c r="C47" s="8">
        <v>82.256993136024803</v>
      </c>
      <c r="D47" s="10">
        <f t="shared" si="1"/>
        <v>1.9966969148283997E-3</v>
      </c>
      <c r="E47" s="10"/>
      <c r="F47" s="12"/>
    </row>
    <row r="48" spans="1:6">
      <c r="A48">
        <v>1892</v>
      </c>
      <c r="B48">
        <v>82.7</v>
      </c>
      <c r="C48" s="8">
        <v>82.773444271104182</v>
      </c>
      <c r="D48" s="10">
        <f t="shared" si="1"/>
        <v>-1.9578227806049675E-4</v>
      </c>
      <c r="E48" s="10"/>
      <c r="F48" s="12"/>
    </row>
    <row r="49" spans="1:6">
      <c r="A49">
        <v>1893</v>
      </c>
      <c r="B49">
        <v>77.8</v>
      </c>
      <c r="C49" s="8">
        <v>77.924270961875692</v>
      </c>
      <c r="D49" s="10">
        <f t="shared" si="1"/>
        <v>-6.6661821943436728E-4</v>
      </c>
      <c r="E49" s="10"/>
      <c r="F49" s="12"/>
    </row>
    <row r="50" spans="1:6">
      <c r="A50">
        <v>1894</v>
      </c>
      <c r="B50">
        <v>76.8</v>
      </c>
      <c r="C50" s="8">
        <v>77.314211212516298</v>
      </c>
      <c r="D50" s="10">
        <f t="shared" si="1"/>
        <v>-5.024590656315775E-3</v>
      </c>
      <c r="E50" s="10"/>
      <c r="F50" s="12"/>
    </row>
    <row r="51" spans="1:6">
      <c r="A51">
        <v>1895</v>
      </c>
      <c r="B51">
        <v>77.099999999999994</v>
      </c>
      <c r="C51" s="8">
        <v>77.016041789014935</v>
      </c>
      <c r="D51" s="10">
        <f t="shared" si="1"/>
        <v>7.7628427120665089E-3</v>
      </c>
      <c r="E51" s="10"/>
      <c r="F51" s="12"/>
    </row>
    <row r="52" spans="1:6">
      <c r="A52">
        <v>1896</v>
      </c>
      <c r="B52">
        <v>78.3</v>
      </c>
      <c r="C52" s="8">
        <v>78.534015832390935</v>
      </c>
      <c r="D52" s="10">
        <f t="shared" si="1"/>
        <v>-4.1456400321648879E-3</v>
      </c>
      <c r="E52" s="10"/>
      <c r="F52" s="12"/>
    </row>
    <row r="53" spans="1:6">
      <c r="A53">
        <v>1897</v>
      </c>
      <c r="B53">
        <v>80.2</v>
      </c>
      <c r="C53" s="8">
        <v>80.139432555215862</v>
      </c>
      <c r="D53" s="10">
        <f t="shared" si="1"/>
        <v>3.8233346288902847E-3</v>
      </c>
      <c r="E53" s="10"/>
      <c r="F53" s="12"/>
    </row>
    <row r="54" spans="1:6">
      <c r="A54">
        <v>1898</v>
      </c>
      <c r="B54">
        <v>80.599999999999994</v>
      </c>
      <c r="C54" s="8">
        <v>80.664797757308776</v>
      </c>
      <c r="D54" s="10">
        <f t="shared" si="1"/>
        <v>-1.5681079851073143E-3</v>
      </c>
      <c r="E54" s="10"/>
      <c r="F54" s="12"/>
    </row>
    <row r="55" spans="1:6">
      <c r="A55">
        <v>1899</v>
      </c>
      <c r="B55">
        <v>83.7</v>
      </c>
      <c r="C55" s="8">
        <v>83.542720255523022</v>
      </c>
      <c r="D55" s="10">
        <f t="shared" si="1"/>
        <v>2.7839866889192155E-3</v>
      </c>
      <c r="E55" s="10"/>
      <c r="F55" s="12"/>
    </row>
    <row r="56" spans="1:6">
      <c r="A56">
        <v>1900</v>
      </c>
      <c r="B56">
        <v>86.5</v>
      </c>
      <c r="C56" s="8">
        <v>86.362411041621741</v>
      </c>
      <c r="D56" s="10">
        <f t="shared" si="1"/>
        <v>-2.9867635457714314E-4</v>
      </c>
      <c r="E56" s="10"/>
      <c r="F56" s="12"/>
    </row>
    <row r="57" spans="1:6">
      <c r="A57">
        <v>1901</v>
      </c>
      <c r="B57">
        <v>84.7</v>
      </c>
      <c r="C57" s="8">
        <v>85.094370499672706</v>
      </c>
      <c r="D57" s="10">
        <f t="shared" si="1"/>
        <v>-6.1264655402298862E-3</v>
      </c>
      <c r="E57" s="10"/>
      <c r="F57" s="12"/>
    </row>
    <row r="58" spans="1:6">
      <c r="A58">
        <v>1902</v>
      </c>
      <c r="B58">
        <v>84.8</v>
      </c>
      <c r="C58" s="8">
        <v>85.057906699859288</v>
      </c>
      <c r="D58" s="10">
        <f t="shared" si="1"/>
        <v>1.609147674841771E-3</v>
      </c>
      <c r="E58" s="10"/>
      <c r="F58" s="12"/>
    </row>
    <row r="59" spans="1:6">
      <c r="A59">
        <v>1903</v>
      </c>
      <c r="B59">
        <v>85.1</v>
      </c>
      <c r="C59" s="8">
        <v>84.774196769603321</v>
      </c>
      <c r="D59" s="10">
        <f t="shared" si="1"/>
        <v>6.8732274131397819E-3</v>
      </c>
      <c r="E59" s="10"/>
      <c r="F59" s="12"/>
    </row>
    <row r="60" spans="1:6">
      <c r="A60">
        <v>1904</v>
      </c>
      <c r="B60">
        <v>85.5</v>
      </c>
      <c r="C60" s="8">
        <v>85.30573172190978</v>
      </c>
      <c r="D60" s="10">
        <f t="shared" si="1"/>
        <v>-1.5696561856577418E-3</v>
      </c>
      <c r="E60" s="10"/>
      <c r="F60" s="12"/>
    </row>
    <row r="61" spans="1:6">
      <c r="A61">
        <v>1905</v>
      </c>
      <c r="B61">
        <v>88.2</v>
      </c>
      <c r="C61" s="8">
        <v>87.94354461192772</v>
      </c>
      <c r="D61" s="10">
        <f t="shared" si="1"/>
        <v>6.5707568672679351E-4</v>
      </c>
      <c r="E61" s="10"/>
      <c r="F61" s="12"/>
    </row>
    <row r="62" spans="1:6">
      <c r="A62">
        <v>1906</v>
      </c>
      <c r="B62">
        <v>92.6</v>
      </c>
      <c r="C62" s="8">
        <v>92.105867229822792</v>
      </c>
      <c r="D62" s="10">
        <f t="shared" si="1"/>
        <v>2.5571369708632385E-3</v>
      </c>
      <c r="E62" s="10"/>
      <c r="F62" s="12"/>
    </row>
    <row r="63" spans="1:6">
      <c r="A63">
        <v>1907</v>
      </c>
      <c r="B63">
        <v>93.2</v>
      </c>
      <c r="C63" s="8">
        <v>93.153784236517495</v>
      </c>
      <c r="D63" s="10">
        <f t="shared" si="1"/>
        <v>-4.8978283846117243E-3</v>
      </c>
      <c r="E63" s="10"/>
      <c r="F63" s="12"/>
    </row>
    <row r="64" spans="1:6">
      <c r="A64">
        <v>1908</v>
      </c>
      <c r="B64">
        <v>91.8</v>
      </c>
      <c r="C64" s="8">
        <v>91.828725526736974</v>
      </c>
      <c r="D64" s="10">
        <f t="shared" si="1"/>
        <v>-7.9703752908366621E-4</v>
      </c>
      <c r="E64" s="10"/>
      <c r="F64" s="12"/>
    </row>
    <row r="65" spans="1:6">
      <c r="A65">
        <v>1909</v>
      </c>
      <c r="B65">
        <v>93.9</v>
      </c>
      <c r="C65" s="8">
        <v>93.726803464016044</v>
      </c>
      <c r="D65" s="10">
        <f t="shared" si="1"/>
        <v>2.2060546027575789E-3</v>
      </c>
      <c r="E65" s="10"/>
      <c r="F65" s="12"/>
    </row>
    <row r="66" spans="1:6">
      <c r="A66">
        <v>1910</v>
      </c>
      <c r="B66">
        <v>97.3</v>
      </c>
      <c r="C66" s="8">
        <v>97.330768565747391</v>
      </c>
      <c r="D66" s="10">
        <f t="shared" si="1"/>
        <v>-2.2430758442231191E-3</v>
      </c>
      <c r="E66" s="10"/>
      <c r="F66" s="12"/>
    </row>
    <row r="67" spans="1:6">
      <c r="A67">
        <v>1911</v>
      </c>
      <c r="B67">
        <v>97</v>
      </c>
      <c r="C67" s="8">
        <v>97.200491501126351</v>
      </c>
      <c r="D67" s="10">
        <f t="shared" si="1"/>
        <v>-1.7447494249820394E-3</v>
      </c>
      <c r="E67" s="10"/>
      <c r="F67" s="12"/>
    </row>
    <row r="68" spans="1:6">
      <c r="A68">
        <v>1912</v>
      </c>
      <c r="B68">
        <v>99.4</v>
      </c>
      <c r="C68" s="8">
        <v>99.395188736119479</v>
      </c>
      <c r="D68" s="10">
        <f t="shared" si="1"/>
        <v>2.1631925540757102E-3</v>
      </c>
      <c r="E68" s="10"/>
      <c r="F68" s="12"/>
    </row>
    <row r="69" spans="1:6">
      <c r="A69">
        <v>1913</v>
      </c>
      <c r="B69" s="14">
        <v>100</v>
      </c>
      <c r="C69" s="14">
        <v>100</v>
      </c>
      <c r="D69" s="10">
        <f t="shared" si="1"/>
        <v>-4.869758563130766E-5</v>
      </c>
      <c r="E69" s="10"/>
      <c r="F69" s="12"/>
    </row>
    <row r="70" spans="1:6">
      <c r="F70" s="12"/>
    </row>
  </sheetData>
  <sheetProtection sheet="1" objects="1" scenarios="1"/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H74" sqref="H74"/>
    </sheetView>
  </sheetViews>
  <sheetFormatPr baseColWidth="10" defaultColWidth="8.83203125" defaultRowHeight="12" x14ac:dyDescent="0"/>
  <cols>
    <col min="1" max="1" width="18.6640625" customWidth="1"/>
  </cols>
  <sheetData>
    <row r="1" spans="1:11" ht="20" customHeight="1">
      <c r="A1" s="1" t="s">
        <v>0</v>
      </c>
      <c r="B1" s="2" t="s">
        <v>1</v>
      </c>
      <c r="C1" s="3"/>
      <c r="D1" s="3"/>
      <c r="E1" s="3"/>
      <c r="F1" s="3"/>
      <c r="G1" s="3"/>
    </row>
    <row r="2" spans="1:11" ht="20" customHeight="1">
      <c r="A2" s="1" t="s">
        <v>2</v>
      </c>
      <c r="B2" s="3" t="s">
        <v>3</v>
      </c>
      <c r="C2" s="3"/>
      <c r="D2" s="3"/>
      <c r="E2" s="3"/>
      <c r="F2" s="3"/>
      <c r="G2" s="3"/>
    </row>
    <row r="3" spans="1:11" ht="20" customHeight="1">
      <c r="A3" s="1" t="s">
        <v>4</v>
      </c>
      <c r="B3" s="2" t="s">
        <v>112</v>
      </c>
      <c r="C3" s="2"/>
      <c r="D3" s="2"/>
      <c r="E3" s="2"/>
      <c r="F3" s="2"/>
      <c r="G3" s="2"/>
    </row>
    <row r="4" spans="1:11" ht="30" customHeight="1">
      <c r="A4" s="1" t="s">
        <v>6</v>
      </c>
      <c r="B4" s="4" t="s">
        <v>111</v>
      </c>
      <c r="C4" s="4" t="s">
        <v>110</v>
      </c>
      <c r="D4" s="4" t="s">
        <v>109</v>
      </c>
      <c r="E4" s="4" t="s">
        <v>108</v>
      </c>
      <c r="F4" s="4" t="s">
        <v>107</v>
      </c>
      <c r="G4" s="4" t="s">
        <v>106</v>
      </c>
      <c r="H4" s="4" t="s">
        <v>12</v>
      </c>
    </row>
    <row r="5" spans="1:11" ht="30" customHeight="1">
      <c r="A5" s="1" t="s">
        <v>14</v>
      </c>
      <c r="B5" s="4" t="s">
        <v>105</v>
      </c>
      <c r="C5" s="4" t="s">
        <v>105</v>
      </c>
      <c r="D5" s="4" t="s">
        <v>105</v>
      </c>
      <c r="E5" s="4" t="s">
        <v>105</v>
      </c>
      <c r="F5" s="4" t="s">
        <v>105</v>
      </c>
      <c r="G5" s="4" t="s">
        <v>105</v>
      </c>
    </row>
    <row r="6" spans="1:11" ht="30" customHeight="1">
      <c r="A6" s="1" t="s">
        <v>13</v>
      </c>
      <c r="B6" s="4" t="s">
        <v>104</v>
      </c>
      <c r="C6" s="4" t="s">
        <v>104</v>
      </c>
      <c r="D6" s="4" t="s">
        <v>104</v>
      </c>
      <c r="E6" s="4" t="s">
        <v>103</v>
      </c>
      <c r="F6" s="4" t="s">
        <v>102</v>
      </c>
      <c r="G6" s="4" t="s">
        <v>102</v>
      </c>
    </row>
    <row r="7" spans="1:11" ht="20" customHeight="1">
      <c r="A7" s="1" t="s">
        <v>15</v>
      </c>
      <c r="B7" s="4" t="s">
        <v>101</v>
      </c>
      <c r="C7" s="4" t="s">
        <v>101</v>
      </c>
      <c r="D7" s="4" t="s">
        <v>101</v>
      </c>
      <c r="E7" s="4" t="s">
        <v>101</v>
      </c>
      <c r="F7" s="4" t="s">
        <v>101</v>
      </c>
      <c r="G7" s="4" t="s">
        <v>101</v>
      </c>
    </row>
    <row r="8" spans="1:11">
      <c r="A8" s="5" t="s">
        <v>38</v>
      </c>
      <c r="B8" s="5">
        <v>126.2</v>
      </c>
      <c r="C8" s="5">
        <v>9.4600000000000009</v>
      </c>
      <c r="D8" s="5">
        <v>9.5</v>
      </c>
      <c r="E8" s="5">
        <v>55.8</v>
      </c>
      <c r="F8" s="5">
        <v>4.6100000000000003</v>
      </c>
      <c r="G8" s="5">
        <v>4.49</v>
      </c>
    </row>
    <row r="9" spans="1:11">
      <c r="A9" s="5" t="s">
        <v>39</v>
      </c>
      <c r="B9" s="5">
        <v>147.6</v>
      </c>
      <c r="C9" s="5">
        <v>12.88</v>
      </c>
      <c r="D9" s="5">
        <v>8.73</v>
      </c>
      <c r="E9" s="5">
        <v>65.400000000000006</v>
      </c>
      <c r="F9" s="5">
        <v>4.4400000000000004</v>
      </c>
      <c r="G9" s="5">
        <v>3.75</v>
      </c>
      <c r="I9" s="13">
        <f>B9/B8-1</f>
        <v>0.16957210776545151</v>
      </c>
      <c r="J9" s="13">
        <f>E9/E8-1</f>
        <v>0.17204301075268824</v>
      </c>
    </row>
    <row r="10" spans="1:11">
      <c r="A10" s="5" t="s">
        <v>40</v>
      </c>
      <c r="B10" s="5">
        <v>196.7</v>
      </c>
      <c r="C10" s="5">
        <v>15.13</v>
      </c>
      <c r="D10" s="5">
        <v>7.69</v>
      </c>
      <c r="E10" s="5">
        <v>88</v>
      </c>
      <c r="F10" s="5">
        <v>4.26</v>
      </c>
      <c r="G10" s="5">
        <v>3.95</v>
      </c>
      <c r="I10" s="13">
        <f t="shared" ref="I10:I51" si="0">B10/B9-1</f>
        <v>0.33265582655826553</v>
      </c>
      <c r="J10" s="13">
        <f t="shared" ref="J10:J51" si="1">E10/E9-1</f>
        <v>0.34556574923547378</v>
      </c>
    </row>
    <row r="11" spans="1:11">
      <c r="A11" s="5" t="s">
        <v>41</v>
      </c>
      <c r="B11" s="5">
        <v>185</v>
      </c>
      <c r="C11" s="5">
        <v>12.04</v>
      </c>
      <c r="D11" s="5">
        <v>6.51</v>
      </c>
      <c r="E11" s="5">
        <v>86.8</v>
      </c>
      <c r="F11" s="5">
        <v>4.3</v>
      </c>
      <c r="G11" s="5">
        <v>4.46</v>
      </c>
      <c r="I11" s="13">
        <f t="shared" si="0"/>
        <v>-5.9481443823080737E-2</v>
      </c>
      <c r="J11" s="13">
        <f t="shared" si="1"/>
        <v>-1.3636363636363669E-2</v>
      </c>
    </row>
    <row r="12" spans="1:11">
      <c r="A12" s="5" t="s">
        <v>42</v>
      </c>
      <c r="B12" s="5">
        <v>138.1</v>
      </c>
      <c r="C12" s="5">
        <v>8.56</v>
      </c>
      <c r="D12" s="5">
        <v>6.2</v>
      </c>
      <c r="E12" s="5">
        <v>66.8</v>
      </c>
      <c r="F12" s="5">
        <v>4.24</v>
      </c>
      <c r="G12" s="5">
        <v>3.23</v>
      </c>
      <c r="I12" s="13">
        <f t="shared" si="0"/>
        <v>-0.25351351351351359</v>
      </c>
      <c r="J12" s="13">
        <f t="shared" si="1"/>
        <v>-0.2304147465437788</v>
      </c>
    </row>
    <row r="13" spans="1:11">
      <c r="A13" s="5" t="s">
        <v>43</v>
      </c>
      <c r="B13" s="5">
        <v>106.2</v>
      </c>
      <c r="C13" s="5">
        <v>5.22</v>
      </c>
      <c r="D13" s="5">
        <v>4.92</v>
      </c>
      <c r="E13" s="5">
        <v>52.9</v>
      </c>
      <c r="F13" s="5">
        <v>4.25</v>
      </c>
      <c r="G13" s="5">
        <v>3.7</v>
      </c>
      <c r="I13" s="13">
        <f t="shared" si="0"/>
        <v>-0.23099203475742214</v>
      </c>
      <c r="J13" s="13">
        <f t="shared" si="1"/>
        <v>-0.20808383233532934</v>
      </c>
      <c r="K13" s="13"/>
    </row>
    <row r="14" spans="1:11">
      <c r="A14" s="5" t="s">
        <v>44</v>
      </c>
      <c r="B14" s="5">
        <v>86.6</v>
      </c>
      <c r="C14" s="5">
        <v>4.18</v>
      </c>
      <c r="D14" s="5">
        <v>4.83</v>
      </c>
      <c r="E14" s="5">
        <v>43.1</v>
      </c>
      <c r="F14" s="5">
        <v>4.22</v>
      </c>
      <c r="G14" s="5">
        <v>3.04</v>
      </c>
      <c r="I14" s="13">
        <f t="shared" si="0"/>
        <v>-0.18455743879472697</v>
      </c>
      <c r="J14" s="13">
        <f t="shared" si="1"/>
        <v>-0.18525519848771266</v>
      </c>
    </row>
    <row r="15" spans="1:11">
      <c r="A15" s="5" t="s">
        <v>45</v>
      </c>
      <c r="B15" s="5">
        <v>79.7</v>
      </c>
      <c r="C15" s="5">
        <v>4.33</v>
      </c>
      <c r="D15" s="5">
        <v>5.43</v>
      </c>
      <c r="E15" s="5">
        <v>39.6</v>
      </c>
      <c r="F15" s="5">
        <v>4.2300000000000004</v>
      </c>
      <c r="G15" s="5">
        <v>3.17</v>
      </c>
      <c r="I15" s="13">
        <f t="shared" si="0"/>
        <v>-7.9676674364896005E-2</v>
      </c>
      <c r="J15" s="13">
        <f t="shared" si="1"/>
        <v>-8.120649651972156E-2</v>
      </c>
    </row>
    <row r="16" spans="1:11">
      <c r="A16" s="5" t="s">
        <v>46</v>
      </c>
      <c r="B16" s="5">
        <v>83.7</v>
      </c>
      <c r="C16" s="5">
        <v>4.37</v>
      </c>
      <c r="D16" s="5">
        <v>5.22</v>
      </c>
      <c r="E16" s="5">
        <v>41.7</v>
      </c>
      <c r="F16" s="5">
        <v>4.25</v>
      </c>
      <c r="G16" s="5">
        <v>3.07</v>
      </c>
      <c r="I16" s="13">
        <f t="shared" si="0"/>
        <v>5.0188205771643624E-2</v>
      </c>
      <c r="J16" s="13">
        <f t="shared" si="1"/>
        <v>5.3030303030302983E-2</v>
      </c>
    </row>
    <row r="17" spans="1:11">
      <c r="A17" s="5" t="s">
        <v>47</v>
      </c>
      <c r="B17" s="5">
        <v>100.6</v>
      </c>
      <c r="C17" s="5">
        <v>5.27</v>
      </c>
      <c r="D17" s="5">
        <v>5.24</v>
      </c>
      <c r="E17" s="5">
        <v>50.1</v>
      </c>
      <c r="F17" s="5">
        <v>4.18</v>
      </c>
      <c r="G17" s="5">
        <v>2.6</v>
      </c>
      <c r="I17" s="13">
        <f t="shared" si="0"/>
        <v>0.20191158900836315</v>
      </c>
      <c r="J17" s="13">
        <f t="shared" si="1"/>
        <v>0.20143884892086317</v>
      </c>
    </row>
    <row r="18" spans="1:11">
      <c r="A18" s="5" t="s">
        <v>48</v>
      </c>
      <c r="B18" s="5">
        <v>129</v>
      </c>
      <c r="C18" s="5">
        <v>6.45</v>
      </c>
      <c r="D18" s="5">
        <v>5</v>
      </c>
      <c r="E18" s="5">
        <v>64.5</v>
      </c>
      <c r="F18" s="5">
        <v>4.05</v>
      </c>
      <c r="G18" s="5">
        <v>3.04</v>
      </c>
      <c r="I18" s="13">
        <f t="shared" si="0"/>
        <v>0.28230616302186884</v>
      </c>
      <c r="J18" s="13">
        <f t="shared" si="1"/>
        <v>0.28742514970059885</v>
      </c>
    </row>
    <row r="19" spans="1:11">
      <c r="A19" s="5" t="s">
        <v>49</v>
      </c>
      <c r="B19" s="5">
        <v>134.9</v>
      </c>
      <c r="C19" s="5">
        <v>6.64</v>
      </c>
      <c r="D19" s="5">
        <v>4.92</v>
      </c>
      <c r="E19" s="5">
        <v>67.599999999999994</v>
      </c>
      <c r="F19" s="5">
        <v>3.97</v>
      </c>
      <c r="G19" s="5">
        <v>65.400000000000006</v>
      </c>
      <c r="I19" s="13">
        <f t="shared" si="0"/>
        <v>4.5736434108527124E-2</v>
      </c>
      <c r="J19" s="13">
        <f t="shared" si="1"/>
        <v>4.8062015503875788E-2</v>
      </c>
    </row>
    <row r="20" spans="1:11">
      <c r="A20" s="5" t="s">
        <v>50</v>
      </c>
      <c r="B20" s="5">
        <v>133.9</v>
      </c>
      <c r="C20" s="5">
        <v>6.67</v>
      </c>
      <c r="D20" s="5">
        <v>4.9800000000000004</v>
      </c>
      <c r="E20" s="5">
        <v>67.599999999999994</v>
      </c>
      <c r="F20" s="5">
        <v>3.95</v>
      </c>
      <c r="G20" s="5">
        <v>3.89</v>
      </c>
      <c r="I20" s="13">
        <f t="shared" si="0"/>
        <v>-7.4128984432912937E-3</v>
      </c>
      <c r="J20" s="13">
        <f t="shared" si="1"/>
        <v>0</v>
      </c>
    </row>
    <row r="21" spans="1:11">
      <c r="A21" s="5" t="s">
        <v>51</v>
      </c>
      <c r="B21" s="5">
        <v>134.80000000000001</v>
      </c>
      <c r="C21" s="5">
        <v>6.63</v>
      </c>
      <c r="D21" s="5">
        <v>4.92</v>
      </c>
      <c r="E21" s="5">
        <v>68.099999999999994</v>
      </c>
      <c r="F21" s="5">
        <v>3.93</v>
      </c>
      <c r="G21" s="5">
        <v>3.08</v>
      </c>
      <c r="I21" s="13">
        <f t="shared" si="0"/>
        <v>6.7214339059000761E-3</v>
      </c>
      <c r="J21" s="13">
        <f t="shared" si="1"/>
        <v>7.3964497041421051E-3</v>
      </c>
    </row>
    <row r="22" spans="1:11">
      <c r="A22" s="5" t="s">
        <v>52</v>
      </c>
      <c r="B22" s="5">
        <v>129.5</v>
      </c>
      <c r="C22" s="5">
        <v>6.26</v>
      </c>
      <c r="D22" s="5">
        <v>4.83</v>
      </c>
      <c r="E22" s="5">
        <v>65.5</v>
      </c>
      <c r="F22" s="5">
        <v>3.88</v>
      </c>
      <c r="G22" s="5">
        <v>2.9</v>
      </c>
      <c r="I22" s="13">
        <f t="shared" si="0"/>
        <v>-3.9317507418397679E-2</v>
      </c>
      <c r="J22" s="13">
        <f t="shared" si="1"/>
        <v>-3.8179148311306865E-2</v>
      </c>
    </row>
    <row r="23" spans="1:11">
      <c r="A23" s="5" t="s">
        <v>53</v>
      </c>
      <c r="B23" s="5">
        <v>124.9</v>
      </c>
      <c r="C23" s="5">
        <v>5.73</v>
      </c>
      <c r="D23" s="5">
        <v>4.59</v>
      </c>
      <c r="E23" s="5">
        <v>63.2</v>
      </c>
      <c r="F23" s="5">
        <v>3.81</v>
      </c>
      <c r="G23" s="5">
        <v>2.85</v>
      </c>
      <c r="I23" s="13">
        <f t="shared" si="0"/>
        <v>-3.5521235521235428E-2</v>
      </c>
      <c r="J23" s="13">
        <f t="shared" si="1"/>
        <v>-3.5114503816793818E-2</v>
      </c>
      <c r="K23" s="13"/>
    </row>
    <row r="24" spans="1:11">
      <c r="A24" s="5" t="s">
        <v>54</v>
      </c>
      <c r="B24" s="5">
        <v>125.9</v>
      </c>
      <c r="C24" s="5">
        <v>5.49</v>
      </c>
      <c r="D24" s="5">
        <v>4.3600000000000003</v>
      </c>
      <c r="E24" s="5">
        <v>63.8</v>
      </c>
      <c r="F24" s="5">
        <v>3.73</v>
      </c>
      <c r="G24" s="5">
        <v>2.16</v>
      </c>
      <c r="I24" s="13">
        <f t="shared" si="0"/>
        <v>8.0064051240993361E-3</v>
      </c>
      <c r="J24" s="13">
        <f t="shared" si="1"/>
        <v>9.4936708860757779E-3</v>
      </c>
    </row>
    <row r="25" spans="1:11">
      <c r="A25" s="5" t="s">
        <v>55</v>
      </c>
      <c r="B25" s="5">
        <v>129.1</v>
      </c>
      <c r="C25" s="5">
        <v>6.18</v>
      </c>
      <c r="D25" s="5">
        <v>4.79</v>
      </c>
      <c r="E25" s="5">
        <v>65.400000000000006</v>
      </c>
      <c r="F25" s="5">
        <v>3.7</v>
      </c>
      <c r="G25" s="5">
        <v>2.2999999999999998</v>
      </c>
      <c r="I25" s="13">
        <f t="shared" si="0"/>
        <v>2.5416997617156323E-2</v>
      </c>
      <c r="J25" s="13">
        <f t="shared" si="1"/>
        <v>2.5078369905956244E-2</v>
      </c>
    </row>
    <row r="26" spans="1:11">
      <c r="A26" s="5" t="s">
        <v>56</v>
      </c>
      <c r="B26" s="5">
        <v>147.1</v>
      </c>
      <c r="C26" s="5">
        <v>8.0500000000000007</v>
      </c>
      <c r="D26" s="5">
        <v>5.47</v>
      </c>
      <c r="E26" s="5">
        <v>74.8</v>
      </c>
      <c r="F26" s="5">
        <v>3.64</v>
      </c>
      <c r="G26" s="5">
        <v>2.11</v>
      </c>
      <c r="I26" s="13">
        <f t="shared" si="0"/>
        <v>0.1394268009295121</v>
      </c>
      <c r="J26" s="13">
        <f t="shared" si="1"/>
        <v>0.14373088685015278</v>
      </c>
    </row>
    <row r="27" spans="1:11">
      <c r="A27" s="5" t="s">
        <v>57</v>
      </c>
      <c r="B27" s="5">
        <v>178.4</v>
      </c>
      <c r="C27" s="5">
        <v>9.6199999999999992</v>
      </c>
      <c r="D27" s="5">
        <v>5.39</v>
      </c>
      <c r="E27" s="5">
        <v>91</v>
      </c>
      <c r="F27" s="5">
        <v>3.61</v>
      </c>
      <c r="G27" s="5">
        <v>2.63</v>
      </c>
      <c r="I27" s="13">
        <f t="shared" si="0"/>
        <v>0.21278042148198506</v>
      </c>
      <c r="J27" s="13">
        <f t="shared" si="1"/>
        <v>0.21657754010695185</v>
      </c>
    </row>
    <row r="28" spans="1:11">
      <c r="A28" s="5" t="s">
        <v>58</v>
      </c>
      <c r="B28" s="5">
        <v>173.2</v>
      </c>
      <c r="C28" s="5">
        <v>10.220000000000001</v>
      </c>
      <c r="D28" s="5">
        <v>5.9</v>
      </c>
      <c r="E28" s="5">
        <v>88.4</v>
      </c>
      <c r="F28" s="5">
        <v>3.67</v>
      </c>
      <c r="G28" s="5">
        <v>3.78</v>
      </c>
      <c r="I28" s="13">
        <f t="shared" si="0"/>
        <v>-2.9147982062780353E-2</v>
      </c>
      <c r="J28" s="13">
        <f t="shared" si="1"/>
        <v>-2.857142857142847E-2</v>
      </c>
    </row>
    <row r="29" spans="1:11">
      <c r="A29" s="5" t="s">
        <v>59</v>
      </c>
      <c r="B29" s="5">
        <v>148.5</v>
      </c>
      <c r="C29" s="5">
        <v>8.14</v>
      </c>
      <c r="D29" s="5">
        <v>5.48</v>
      </c>
      <c r="E29" s="5">
        <v>76.7</v>
      </c>
      <c r="F29" s="5">
        <v>3.71</v>
      </c>
      <c r="G29" s="5">
        <v>3.02</v>
      </c>
      <c r="I29" s="13">
        <f t="shared" si="0"/>
        <v>-0.14260969976905302</v>
      </c>
      <c r="J29" s="13">
        <f t="shared" si="1"/>
        <v>-0.13235294117647056</v>
      </c>
    </row>
    <row r="30" spans="1:11">
      <c r="A30" s="5" t="s">
        <v>60</v>
      </c>
      <c r="B30" s="5">
        <v>142.9</v>
      </c>
      <c r="C30" s="5">
        <v>7</v>
      </c>
      <c r="D30" s="5">
        <v>4.9000000000000004</v>
      </c>
      <c r="E30" s="5">
        <v>73.2</v>
      </c>
      <c r="F30" s="5">
        <v>3.67</v>
      </c>
      <c r="G30" s="5">
        <v>1.8</v>
      </c>
      <c r="I30" s="13">
        <f t="shared" si="0"/>
        <v>-3.7710437710437694E-2</v>
      </c>
      <c r="J30" s="13">
        <f t="shared" si="1"/>
        <v>-4.5632333767926969E-2</v>
      </c>
    </row>
    <row r="31" spans="1:11">
      <c r="A31" s="5" t="s">
        <v>61</v>
      </c>
      <c r="B31" s="5">
        <v>143.6</v>
      </c>
      <c r="C31" s="5">
        <v>6.8</v>
      </c>
      <c r="D31" s="5">
        <v>4.74</v>
      </c>
      <c r="E31" s="5">
        <v>73.599999999999994</v>
      </c>
      <c r="F31" s="5">
        <v>3.66</v>
      </c>
      <c r="G31" s="5">
        <v>3.17</v>
      </c>
      <c r="I31" s="13">
        <f t="shared" si="0"/>
        <v>4.8985304408677433E-3</v>
      </c>
      <c r="J31" s="13">
        <f t="shared" si="1"/>
        <v>5.4644808743167239E-3</v>
      </c>
    </row>
    <row r="32" spans="1:11">
      <c r="A32" s="5" t="s">
        <v>62</v>
      </c>
      <c r="B32" s="5">
        <v>154.5</v>
      </c>
      <c r="C32" s="5">
        <v>7.7</v>
      </c>
      <c r="D32" s="5">
        <v>4.9800000000000004</v>
      </c>
      <c r="E32" s="5">
        <v>79.099999999999994</v>
      </c>
      <c r="F32" s="5">
        <v>3.55</v>
      </c>
      <c r="G32" s="5">
        <v>1.74</v>
      </c>
      <c r="I32" s="13">
        <f t="shared" si="0"/>
        <v>7.5905292479108599E-2</v>
      </c>
      <c r="J32" s="13">
        <f t="shared" si="1"/>
        <v>7.4728260869565188E-2</v>
      </c>
    </row>
    <row r="33" spans="1:11">
      <c r="A33" s="5" t="s">
        <v>63</v>
      </c>
      <c r="B33" s="5">
        <v>178.8</v>
      </c>
      <c r="C33" s="5">
        <v>8.3800000000000008</v>
      </c>
      <c r="D33" s="5">
        <v>4.6900000000000004</v>
      </c>
      <c r="E33" s="5">
        <v>89.2</v>
      </c>
      <c r="F33" s="5">
        <v>3.37</v>
      </c>
      <c r="G33" s="5">
        <v>2.0099999999999998</v>
      </c>
      <c r="I33" s="13">
        <f t="shared" si="0"/>
        <v>0.15728155339805827</v>
      </c>
      <c r="J33" s="13">
        <f t="shared" si="1"/>
        <v>0.12768647281921619</v>
      </c>
      <c r="K33" s="13"/>
    </row>
    <row r="34" spans="1:11">
      <c r="A34" s="5" t="s">
        <v>64</v>
      </c>
      <c r="B34" s="5">
        <v>184.5</v>
      </c>
      <c r="C34" s="5">
        <v>9.9700000000000006</v>
      </c>
      <c r="D34" s="5">
        <v>5.4</v>
      </c>
      <c r="E34" s="5">
        <v>91.8</v>
      </c>
      <c r="F34" s="5">
        <v>3.34</v>
      </c>
      <c r="G34" s="5">
        <v>3.04</v>
      </c>
      <c r="I34" s="13">
        <f t="shared" si="0"/>
        <v>3.187919463087252E-2</v>
      </c>
      <c r="J34" s="13">
        <f t="shared" si="1"/>
        <v>2.9147982062780242E-2</v>
      </c>
    </row>
    <row r="35" spans="1:11">
      <c r="A35" s="5" t="s">
        <v>65</v>
      </c>
      <c r="B35" s="5">
        <v>194.5</v>
      </c>
      <c r="C35" s="5">
        <v>10.5</v>
      </c>
      <c r="D35" s="5">
        <v>5.4</v>
      </c>
      <c r="E35" s="5">
        <v>97.1</v>
      </c>
      <c r="F35" s="5">
        <v>3.36</v>
      </c>
      <c r="G35" s="5">
        <v>3.09</v>
      </c>
      <c r="I35" s="13">
        <f t="shared" si="0"/>
        <v>5.4200542005420127E-2</v>
      </c>
      <c r="J35" s="13">
        <f t="shared" si="1"/>
        <v>5.7734204793028265E-2</v>
      </c>
    </row>
    <row r="36" spans="1:11">
      <c r="A36" s="5" t="s">
        <v>66</v>
      </c>
      <c r="B36" s="5">
        <v>200.1</v>
      </c>
      <c r="C36" s="5">
        <v>11.08</v>
      </c>
      <c r="D36" s="5">
        <v>5.54</v>
      </c>
      <c r="E36" s="5">
        <v>100.2</v>
      </c>
      <c r="F36" s="5">
        <v>3.41</v>
      </c>
      <c r="G36" s="5">
        <v>3.55</v>
      </c>
      <c r="I36" s="13">
        <f t="shared" si="0"/>
        <v>2.8791773778920282E-2</v>
      </c>
      <c r="J36" s="13">
        <f t="shared" si="1"/>
        <v>3.1925849639546922E-2</v>
      </c>
    </row>
    <row r="37" spans="1:11">
      <c r="A37" s="5" t="s">
        <v>67</v>
      </c>
      <c r="B37" s="5">
        <v>201.6</v>
      </c>
      <c r="C37" s="5">
        <v>11.14</v>
      </c>
      <c r="D37" s="5">
        <v>5.53</v>
      </c>
      <c r="E37" s="5">
        <v>102.3</v>
      </c>
      <c r="F37" s="5">
        <v>3.54</v>
      </c>
      <c r="G37" s="5">
        <v>4.45</v>
      </c>
      <c r="I37" s="13">
        <f t="shared" si="0"/>
        <v>7.496251874062887E-3</v>
      </c>
      <c r="J37" s="13">
        <f t="shared" si="1"/>
        <v>2.0958083832335328E-2</v>
      </c>
    </row>
    <row r="38" spans="1:11">
      <c r="A38" s="5" t="s">
        <v>68</v>
      </c>
      <c r="B38" s="5">
        <v>184.5</v>
      </c>
      <c r="C38" s="5">
        <v>10.23</v>
      </c>
      <c r="D38" s="5">
        <v>5.54</v>
      </c>
      <c r="E38" s="5">
        <v>94.2</v>
      </c>
      <c r="F38" s="5">
        <v>3.68</v>
      </c>
      <c r="G38" s="5">
        <v>4.41</v>
      </c>
      <c r="I38" s="13">
        <f t="shared" si="0"/>
        <v>-8.4821428571428492E-2</v>
      </c>
      <c r="J38" s="13">
        <f t="shared" si="1"/>
        <v>-7.9178885630498463E-2</v>
      </c>
    </row>
    <row r="39" spans="1:11">
      <c r="A39" s="5" t="s">
        <v>69</v>
      </c>
      <c r="B39" s="5">
        <v>163.4</v>
      </c>
      <c r="C39" s="5">
        <v>7.74</v>
      </c>
      <c r="D39" s="5">
        <v>4.74</v>
      </c>
      <c r="E39" s="5">
        <v>83.6</v>
      </c>
      <c r="F39" s="5">
        <v>3.65</v>
      </c>
      <c r="G39" s="5">
        <v>3.06</v>
      </c>
      <c r="I39" s="13">
        <f t="shared" si="0"/>
        <v>-0.11436314363143629</v>
      </c>
      <c r="J39" s="13">
        <f t="shared" si="1"/>
        <v>-0.11252653927813172</v>
      </c>
    </row>
    <row r="40" spans="1:11">
      <c r="A40" s="5" t="s">
        <v>70</v>
      </c>
      <c r="B40" s="5">
        <v>164.3</v>
      </c>
      <c r="C40" s="5">
        <v>7.31</v>
      </c>
      <c r="D40" s="5">
        <v>4.45</v>
      </c>
      <c r="E40" s="5">
        <v>84.9</v>
      </c>
      <c r="F40" s="5">
        <v>3.52</v>
      </c>
      <c r="G40" s="5">
        <v>2.19</v>
      </c>
      <c r="I40" s="13">
        <f t="shared" si="0"/>
        <v>5.5079559363524488E-3</v>
      </c>
      <c r="J40" s="13">
        <f t="shared" si="1"/>
        <v>1.5550239234449981E-2</v>
      </c>
    </row>
    <row r="41" spans="1:11">
      <c r="A41" s="5" t="s">
        <v>71</v>
      </c>
      <c r="B41" s="5">
        <v>170.2</v>
      </c>
      <c r="C41" s="5">
        <v>8.2899999999999991</v>
      </c>
      <c r="D41" s="5">
        <v>4.87</v>
      </c>
      <c r="E41" s="5">
        <v>88.5</v>
      </c>
      <c r="F41" s="5">
        <v>3.53</v>
      </c>
      <c r="G41" s="5">
        <v>3.01</v>
      </c>
      <c r="I41" s="13">
        <f t="shared" si="0"/>
        <v>3.5909920876445289E-2</v>
      </c>
      <c r="J41" s="13">
        <f t="shared" si="1"/>
        <v>4.2402826855123532E-2</v>
      </c>
    </row>
    <row r="42" spans="1:11">
      <c r="A42" s="5" t="s">
        <v>72</v>
      </c>
      <c r="B42" s="5">
        <v>182.5</v>
      </c>
      <c r="C42" s="5">
        <v>9.09</v>
      </c>
      <c r="D42" s="5">
        <v>4.9800000000000004</v>
      </c>
      <c r="E42" s="5">
        <v>94.5</v>
      </c>
      <c r="F42" s="5">
        <v>3.57</v>
      </c>
      <c r="G42" s="5">
        <v>3.14</v>
      </c>
      <c r="I42" s="13">
        <f t="shared" si="0"/>
        <v>7.2267920094007065E-2</v>
      </c>
      <c r="J42" s="13">
        <f t="shared" si="1"/>
        <v>6.7796610169491567E-2</v>
      </c>
    </row>
    <row r="43" spans="1:11">
      <c r="A43" s="5" t="s">
        <v>73</v>
      </c>
      <c r="B43" s="5">
        <v>199.4</v>
      </c>
      <c r="C43" s="5">
        <v>10.16</v>
      </c>
      <c r="D43" s="5">
        <v>5.0999999999999996</v>
      </c>
      <c r="E43" s="5">
        <v>103.5</v>
      </c>
      <c r="F43" s="5">
        <v>3.57</v>
      </c>
      <c r="G43" s="5">
        <v>2.85</v>
      </c>
      <c r="I43" s="13">
        <f t="shared" si="0"/>
        <v>9.2602739726027394E-2</v>
      </c>
      <c r="J43" s="13">
        <f t="shared" si="1"/>
        <v>9.5238095238095344E-2</v>
      </c>
      <c r="K43" s="13"/>
    </row>
    <row r="44" spans="1:11">
      <c r="A44" s="5" t="s">
        <v>74</v>
      </c>
      <c r="B44" s="5">
        <v>198.5</v>
      </c>
      <c r="C44" s="5">
        <v>10.9</v>
      </c>
      <c r="D44" s="5">
        <v>5.49</v>
      </c>
      <c r="E44" s="5">
        <v>102.3</v>
      </c>
      <c r="F44" s="5">
        <v>3.63</v>
      </c>
      <c r="G44" s="5">
        <v>4.04</v>
      </c>
      <c r="I44" s="13">
        <f t="shared" si="0"/>
        <v>-4.5135406218655971E-3</v>
      </c>
      <c r="J44" s="13">
        <f t="shared" si="1"/>
        <v>-1.1594202898550732E-2</v>
      </c>
    </row>
    <row r="45" spans="1:11">
      <c r="A45" s="5" t="s">
        <v>75</v>
      </c>
      <c r="B45" s="5">
        <v>182.7</v>
      </c>
      <c r="C45" s="5">
        <v>10.4</v>
      </c>
      <c r="D45" s="5">
        <v>4.6900000000000004</v>
      </c>
      <c r="E45" s="5">
        <v>94.4</v>
      </c>
      <c r="F45" s="5">
        <v>3.75</v>
      </c>
      <c r="G45" s="5">
        <v>5.12</v>
      </c>
      <c r="I45" s="13">
        <f t="shared" si="0"/>
        <v>-7.9596977329974838E-2</v>
      </c>
      <c r="J45" s="13">
        <f t="shared" si="1"/>
        <v>-7.7223851417399736E-2</v>
      </c>
    </row>
    <row r="46" spans="1:11">
      <c r="A46" s="5" t="s">
        <v>76</v>
      </c>
      <c r="B46" s="5">
        <v>178.1</v>
      </c>
      <c r="C46" s="5">
        <v>8.92</v>
      </c>
      <c r="D46" s="5">
        <v>5.01</v>
      </c>
      <c r="E46" s="5">
        <v>91.7</v>
      </c>
      <c r="F46" s="5">
        <v>3.8</v>
      </c>
      <c r="G46" s="5">
        <v>3.52</v>
      </c>
      <c r="I46" s="13">
        <f t="shared" si="0"/>
        <v>-2.517788724685277E-2</v>
      </c>
      <c r="J46" s="13">
        <f t="shared" si="1"/>
        <v>-2.8601694915254217E-2</v>
      </c>
    </row>
    <row r="47" spans="1:11">
      <c r="A47" s="5" t="s">
        <v>77</v>
      </c>
      <c r="B47" s="5">
        <v>189.3</v>
      </c>
      <c r="C47" s="5">
        <v>9.44</v>
      </c>
      <c r="D47" s="5">
        <v>4.99</v>
      </c>
      <c r="E47" s="5">
        <v>97.4</v>
      </c>
      <c r="F47" s="5">
        <v>3.7</v>
      </c>
      <c r="G47" s="5">
        <v>2.87</v>
      </c>
      <c r="I47" s="13">
        <f t="shared" si="0"/>
        <v>6.2886019090398815E-2</v>
      </c>
      <c r="J47" s="13">
        <f t="shared" si="1"/>
        <v>6.2159214830970644E-2</v>
      </c>
    </row>
    <row r="48" spans="1:11">
      <c r="A48" s="5" t="s">
        <v>78</v>
      </c>
      <c r="B48" s="5">
        <v>200.8</v>
      </c>
      <c r="C48" s="5">
        <v>10.09</v>
      </c>
      <c r="D48" s="5">
        <v>5.0199999999999996</v>
      </c>
      <c r="E48" s="5">
        <v>103.4</v>
      </c>
      <c r="F48" s="5">
        <v>3.76</v>
      </c>
      <c r="G48" s="5">
        <v>3.54</v>
      </c>
      <c r="I48" s="13">
        <f t="shared" si="0"/>
        <v>6.0750132065504392E-2</v>
      </c>
      <c r="J48" s="13">
        <f t="shared" si="1"/>
        <v>6.1601642710472193E-2</v>
      </c>
    </row>
    <row r="49" spans="1:10">
      <c r="A49" s="5" t="s">
        <v>79</v>
      </c>
      <c r="B49" s="5">
        <v>201.9</v>
      </c>
      <c r="C49" s="5">
        <v>10.4</v>
      </c>
      <c r="D49" s="5">
        <v>5.15</v>
      </c>
      <c r="E49" s="5">
        <v>104.2</v>
      </c>
      <c r="F49" s="5">
        <v>3.79</v>
      </c>
      <c r="G49" s="5">
        <v>3.54</v>
      </c>
      <c r="I49" s="13">
        <f t="shared" si="0"/>
        <v>5.4780876494022746E-3</v>
      </c>
      <c r="J49" s="13">
        <f t="shared" si="1"/>
        <v>7.7369439071566237E-3</v>
      </c>
    </row>
    <row r="50" spans="1:10">
      <c r="A50" s="5" t="s">
        <v>80</v>
      </c>
      <c r="B50" s="5">
        <v>200.9</v>
      </c>
      <c r="C50" s="5">
        <v>11.06</v>
      </c>
      <c r="D50" s="5">
        <v>5.51</v>
      </c>
      <c r="E50" s="5">
        <v>104</v>
      </c>
      <c r="F50" s="5">
        <v>3.91</v>
      </c>
      <c r="G50" s="5">
        <v>4.22</v>
      </c>
      <c r="I50" s="13">
        <f t="shared" si="0"/>
        <v>-4.9529470034670453E-3</v>
      </c>
      <c r="J50" s="13">
        <f t="shared" si="1"/>
        <v>-1.9193857965451588E-3</v>
      </c>
    </row>
    <row r="51" spans="1:10">
      <c r="A51" s="5" t="s">
        <v>81</v>
      </c>
      <c r="B51" s="5">
        <v>192.9</v>
      </c>
      <c r="C51" s="5">
        <v>10.47</v>
      </c>
      <c r="D51" s="5">
        <v>5.43</v>
      </c>
      <c r="E51" s="5">
        <v>100</v>
      </c>
      <c r="F51" s="5">
        <v>4.09</v>
      </c>
      <c r="G51" s="5">
        <v>4.9800000000000004</v>
      </c>
      <c r="I51" s="13">
        <f t="shared" si="0"/>
        <v>-3.9820806371329009E-2</v>
      </c>
      <c r="J51" s="13">
        <f t="shared" si="1"/>
        <v>-3.8461538461538436E-2</v>
      </c>
    </row>
    <row r="54" spans="1:10">
      <c r="A54" s="5" t="s">
        <v>160</v>
      </c>
      <c r="B54" s="15">
        <f>(B51/B8)^(1/43)-1</f>
        <v>9.9163788234422068E-3</v>
      </c>
      <c r="E54" s="15">
        <f>(E51/E8)^(1/43)-1</f>
        <v>1.3659810423784835E-2</v>
      </c>
    </row>
    <row r="55" spans="1:10">
      <c r="A55" s="5" t="s">
        <v>161</v>
      </c>
      <c r="B55" s="16">
        <v>6.1999999999999998E-3</v>
      </c>
    </row>
  </sheetData>
  <sheetProtection sheet="1" objects="1" scenarios="1"/>
  <printOptions gridLines="1" gridLinesSet="0"/>
  <pageMargins left="0.75" right="0.75" top="1" bottom="1" header="0.5" footer="0.5"/>
  <pageSetup paperSize="9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workbookViewId="0">
      <selection activeCell="H74" sqref="H74"/>
    </sheetView>
  </sheetViews>
  <sheetFormatPr baseColWidth="10" defaultColWidth="8.83203125" defaultRowHeight="12" x14ac:dyDescent="0"/>
  <cols>
    <col min="1" max="1" width="18.6640625" customWidth="1"/>
  </cols>
  <sheetData>
    <row r="1" spans="1:4" ht="20" customHeight="1">
      <c r="A1" s="1" t="s">
        <v>0</v>
      </c>
      <c r="B1" s="2" t="s">
        <v>1</v>
      </c>
      <c r="C1" s="3"/>
    </row>
    <row r="2" spans="1:4" ht="20" customHeight="1">
      <c r="A2" s="1" t="s">
        <v>2</v>
      </c>
      <c r="B2" s="3" t="s">
        <v>3</v>
      </c>
      <c r="C2" s="3"/>
    </row>
    <row r="3" spans="1:4" ht="20" customHeight="1">
      <c r="A3" s="1" t="s">
        <v>4</v>
      </c>
      <c r="B3" s="2" t="s">
        <v>148</v>
      </c>
      <c r="C3" s="2"/>
    </row>
    <row r="4" spans="1:4" ht="30" customHeight="1">
      <c r="A4" s="1" t="s">
        <v>6</v>
      </c>
      <c r="B4" s="4" t="s">
        <v>147</v>
      </c>
      <c r="C4" s="4" t="s">
        <v>146</v>
      </c>
      <c r="D4" s="4" t="s">
        <v>12</v>
      </c>
    </row>
    <row r="5" spans="1:4" ht="30" customHeight="1">
      <c r="A5" s="1" t="s">
        <v>14</v>
      </c>
      <c r="B5" s="4" t="s">
        <v>145</v>
      </c>
      <c r="C5" s="4" t="s">
        <v>144</v>
      </c>
    </row>
    <row r="6" spans="1:4" ht="30" customHeight="1">
      <c r="A6" s="1" t="s">
        <v>13</v>
      </c>
      <c r="B6" s="4" t="s">
        <v>143</v>
      </c>
      <c r="C6" s="4" t="s">
        <v>142</v>
      </c>
    </row>
    <row r="7" spans="1:4" ht="20" customHeight="1">
      <c r="A7" s="1" t="s">
        <v>15</v>
      </c>
      <c r="B7" s="4" t="s">
        <v>141</v>
      </c>
      <c r="C7" s="4" t="s">
        <v>141</v>
      </c>
    </row>
    <row r="8" spans="1:4">
      <c r="A8" s="5" t="s">
        <v>113</v>
      </c>
      <c r="B8" s="5">
        <v>556</v>
      </c>
      <c r="C8" s="5">
        <v>741</v>
      </c>
    </row>
    <row r="9" spans="1:4">
      <c r="A9" s="5" t="s">
        <v>19</v>
      </c>
      <c r="B9" s="5">
        <v>550</v>
      </c>
      <c r="C9" s="5">
        <v>738</v>
      </c>
    </row>
    <row r="10" spans="1:4">
      <c r="A10" s="5" t="s">
        <v>20</v>
      </c>
      <c r="B10" s="5">
        <v>556</v>
      </c>
      <c r="C10" s="5">
        <v>749</v>
      </c>
    </row>
    <row r="11" spans="1:4">
      <c r="A11" s="5" t="s">
        <v>21</v>
      </c>
      <c r="B11" s="5">
        <v>565</v>
      </c>
      <c r="C11" s="5">
        <v>759</v>
      </c>
    </row>
    <row r="12" spans="1:4">
      <c r="A12" s="5" t="s">
        <v>22</v>
      </c>
      <c r="B12" s="5">
        <v>573</v>
      </c>
      <c r="C12" s="5">
        <v>773</v>
      </c>
    </row>
    <row r="13" spans="1:4">
      <c r="A13" s="5" t="s">
        <v>23</v>
      </c>
      <c r="B13" s="5">
        <v>576</v>
      </c>
      <c r="C13" s="5">
        <v>782</v>
      </c>
    </row>
    <row r="14" spans="1:4">
      <c r="A14" s="5" t="s">
        <v>24</v>
      </c>
      <c r="B14" s="5">
        <v>569</v>
      </c>
      <c r="C14" s="5">
        <v>776</v>
      </c>
    </row>
    <row r="15" spans="1:4">
      <c r="A15" s="5" t="s">
        <v>25</v>
      </c>
      <c r="B15" s="5">
        <v>564</v>
      </c>
      <c r="C15" s="5">
        <v>772</v>
      </c>
    </row>
    <row r="16" spans="1:4">
      <c r="A16" s="5" t="s">
        <v>26</v>
      </c>
      <c r="B16" s="5">
        <v>571</v>
      </c>
      <c r="C16" s="5">
        <v>781</v>
      </c>
    </row>
    <row r="17" spans="1:3">
      <c r="A17" s="5" t="s">
        <v>27</v>
      </c>
      <c r="B17" s="5">
        <v>576</v>
      </c>
      <c r="C17" s="5">
        <v>789</v>
      </c>
    </row>
    <row r="18" spans="1:3">
      <c r="A18" s="5" t="s">
        <v>28</v>
      </c>
      <c r="B18" s="5">
        <v>604</v>
      </c>
      <c r="C18" s="5">
        <v>850</v>
      </c>
    </row>
    <row r="19" spans="1:3">
      <c r="A19" s="5" t="s">
        <v>29</v>
      </c>
      <c r="B19" s="5">
        <v>624</v>
      </c>
      <c r="C19" s="5">
        <v>884</v>
      </c>
    </row>
    <row r="20" spans="1:3">
      <c r="A20" s="5" t="s">
        <v>30</v>
      </c>
      <c r="B20" s="5">
        <v>623</v>
      </c>
      <c r="C20" s="5">
        <v>877</v>
      </c>
    </row>
    <row r="21" spans="1:3">
      <c r="A21" s="5" t="s">
        <v>31</v>
      </c>
      <c r="B21" s="5">
        <v>616</v>
      </c>
      <c r="C21" s="5">
        <v>877</v>
      </c>
    </row>
    <row r="22" spans="1:3">
      <c r="A22" s="5" t="s">
        <v>32</v>
      </c>
      <c r="B22" s="5">
        <v>614</v>
      </c>
      <c r="C22" s="5">
        <v>889</v>
      </c>
    </row>
    <row r="23" spans="1:3">
      <c r="A23" s="5" t="s">
        <v>33</v>
      </c>
      <c r="B23" s="5">
        <v>633</v>
      </c>
      <c r="C23" s="5">
        <v>922</v>
      </c>
    </row>
    <row r="24" spans="1:3">
      <c r="A24" s="5" t="s">
        <v>34</v>
      </c>
      <c r="B24" s="5">
        <v>634</v>
      </c>
      <c r="C24" s="5">
        <v>1247</v>
      </c>
    </row>
    <row r="25" spans="1:3">
      <c r="A25" s="5" t="s">
        <v>35</v>
      </c>
      <c r="B25" s="5">
        <v>648</v>
      </c>
      <c r="C25" s="5">
        <v>1225</v>
      </c>
    </row>
    <row r="26" spans="1:3">
      <c r="A26" s="5" t="s">
        <v>36</v>
      </c>
      <c r="B26" s="5">
        <v>629</v>
      </c>
      <c r="C26" s="5">
        <v>1005</v>
      </c>
    </row>
    <row r="27" spans="1:3">
      <c r="A27" s="5" t="s">
        <v>37</v>
      </c>
      <c r="B27" s="5">
        <v>657</v>
      </c>
      <c r="C27" s="5">
        <v>998</v>
      </c>
    </row>
    <row r="28" spans="1:3">
      <c r="A28" s="5" t="s">
        <v>38</v>
      </c>
      <c r="B28" s="5">
        <v>704</v>
      </c>
      <c r="C28" s="5">
        <v>1353</v>
      </c>
    </row>
    <row r="29" spans="1:3">
      <c r="A29" s="5" t="s">
        <v>39</v>
      </c>
      <c r="B29" s="5">
        <v>734</v>
      </c>
      <c r="C29" s="5">
        <v>1841</v>
      </c>
    </row>
    <row r="30" spans="1:3">
      <c r="A30" s="5" t="s">
        <v>40</v>
      </c>
      <c r="B30" s="5">
        <v>770</v>
      </c>
      <c r="C30" s="5">
        <v>1461</v>
      </c>
    </row>
    <row r="31" spans="1:3">
      <c r="A31" s="5" t="s">
        <v>41</v>
      </c>
      <c r="B31" s="5">
        <v>885</v>
      </c>
      <c r="C31" s="5">
        <v>1482</v>
      </c>
    </row>
    <row r="32" spans="1:3">
      <c r="A32" s="5" t="s">
        <v>42</v>
      </c>
      <c r="B32" s="5">
        <v>883</v>
      </c>
      <c r="C32" s="5">
        <v>1653</v>
      </c>
    </row>
    <row r="33" spans="1:3">
      <c r="A33" s="5" t="s">
        <v>43</v>
      </c>
      <c r="B33" s="5">
        <v>864</v>
      </c>
      <c r="C33" s="5">
        <v>1592</v>
      </c>
    </row>
    <row r="34" spans="1:3">
      <c r="A34" s="5" t="s">
        <v>44</v>
      </c>
      <c r="B34" s="5">
        <v>859</v>
      </c>
      <c r="C34" s="5">
        <v>1409</v>
      </c>
    </row>
    <row r="35" spans="1:3">
      <c r="A35" s="5" t="s">
        <v>45</v>
      </c>
      <c r="B35" s="5">
        <v>894</v>
      </c>
      <c r="C35" s="5">
        <v>1483</v>
      </c>
    </row>
    <row r="36" spans="1:3">
      <c r="A36" s="5" t="s">
        <v>46</v>
      </c>
      <c r="B36" s="5">
        <v>927</v>
      </c>
      <c r="C36" s="5">
        <v>1475</v>
      </c>
    </row>
    <row r="37" spans="1:3">
      <c r="A37" s="5" t="s">
        <v>47</v>
      </c>
      <c r="B37" s="5">
        <v>942</v>
      </c>
      <c r="C37" s="5">
        <v>1488</v>
      </c>
    </row>
    <row r="38" spans="1:3">
      <c r="A38" s="5" t="s">
        <v>48</v>
      </c>
      <c r="B38" s="5">
        <v>956</v>
      </c>
      <c r="C38" s="5">
        <v>1490</v>
      </c>
    </row>
    <row r="39" spans="1:3">
      <c r="A39" s="5" t="s">
        <v>49</v>
      </c>
      <c r="B39" s="5">
        <v>957</v>
      </c>
      <c r="C39" s="5">
        <v>1510</v>
      </c>
    </row>
    <row r="40" spans="1:3">
      <c r="A40" s="5" t="s">
        <v>50</v>
      </c>
      <c r="B40" s="5">
        <v>971</v>
      </c>
      <c r="C40" s="5">
        <v>1488</v>
      </c>
    </row>
    <row r="41" spans="1:3">
      <c r="A41" s="5" t="s">
        <v>51</v>
      </c>
      <c r="B41" s="5">
        <v>958</v>
      </c>
      <c r="C41" s="5">
        <v>1474</v>
      </c>
    </row>
    <row r="42" spans="1:3">
      <c r="A42" s="5" t="s">
        <v>52</v>
      </c>
      <c r="B42" s="5">
        <v>963</v>
      </c>
      <c r="C42" s="5">
        <v>1504</v>
      </c>
    </row>
    <row r="43" spans="1:3">
      <c r="A43" s="5" t="s">
        <v>53</v>
      </c>
      <c r="B43" s="5">
        <v>972</v>
      </c>
      <c r="C43" s="5">
        <v>1512</v>
      </c>
    </row>
    <row r="44" spans="1:3">
      <c r="A44" s="5" t="s">
        <v>54</v>
      </c>
      <c r="B44" s="5">
        <v>981</v>
      </c>
      <c r="C44" s="5">
        <v>1547</v>
      </c>
    </row>
    <row r="45" spans="1:3">
      <c r="A45" s="5" t="s">
        <v>55</v>
      </c>
      <c r="B45" s="5">
        <v>1033</v>
      </c>
      <c r="C45" s="5">
        <v>1637</v>
      </c>
    </row>
    <row r="46" spans="1:3">
      <c r="A46" s="5" t="s">
        <v>56</v>
      </c>
      <c r="B46" s="5">
        <v>1094</v>
      </c>
      <c r="C46" s="5">
        <v>1977</v>
      </c>
    </row>
    <row r="47" spans="1:3">
      <c r="A47" s="5" t="s">
        <v>57</v>
      </c>
      <c r="B47" s="5">
        <v>1198</v>
      </c>
      <c r="C47" s="5">
        <v>2010</v>
      </c>
    </row>
    <row r="48" spans="1:3">
      <c r="A48" s="5" t="s">
        <v>58</v>
      </c>
      <c r="B48" s="5">
        <v>1219</v>
      </c>
      <c r="C48" s="5">
        <v>2217</v>
      </c>
    </row>
    <row r="49" spans="1:3">
      <c r="A49" s="5" t="s">
        <v>59</v>
      </c>
      <c r="B49" s="5">
        <v>1241</v>
      </c>
      <c r="C49" s="5">
        <v>2045</v>
      </c>
    </row>
    <row r="50" spans="1:3">
      <c r="A50" s="5" t="s">
        <v>60</v>
      </c>
      <c r="B50" s="5">
        <v>1278</v>
      </c>
      <c r="C50" s="5">
        <v>2105</v>
      </c>
    </row>
    <row r="51" spans="1:3">
      <c r="A51" s="5" t="s">
        <v>61</v>
      </c>
      <c r="B51" s="5">
        <v>1351</v>
      </c>
      <c r="C51" s="5">
        <v>2219</v>
      </c>
    </row>
    <row r="52" spans="1:3">
      <c r="A52" s="5" t="s">
        <v>62</v>
      </c>
      <c r="B52" s="5">
        <v>1383</v>
      </c>
      <c r="C52" s="5">
        <v>2231</v>
      </c>
    </row>
    <row r="53" spans="1:3">
      <c r="A53" s="5" t="s">
        <v>63</v>
      </c>
      <c r="B53" s="5">
        <v>1454</v>
      </c>
      <c r="C53" s="5">
        <v>2264</v>
      </c>
    </row>
    <row r="54" spans="1:3">
      <c r="A54" s="5" t="s">
        <v>64</v>
      </c>
      <c r="B54" s="5">
        <v>1574</v>
      </c>
      <c r="C54" s="5">
        <v>2376</v>
      </c>
    </row>
    <row r="55" spans="1:3">
      <c r="A55" s="5" t="s">
        <v>65</v>
      </c>
      <c r="B55" s="5">
        <v>1659</v>
      </c>
      <c r="C55" s="5">
        <v>2523</v>
      </c>
    </row>
    <row r="56" spans="1:3">
      <c r="A56" s="5" t="s">
        <v>66</v>
      </c>
      <c r="B56" s="5">
        <v>1740</v>
      </c>
      <c r="C56" s="5">
        <v>2600</v>
      </c>
    </row>
    <row r="57" spans="1:3">
      <c r="A57" s="5" t="s">
        <v>67</v>
      </c>
      <c r="B57" s="5">
        <v>1816</v>
      </c>
      <c r="C57" s="5">
        <v>2723</v>
      </c>
    </row>
    <row r="58" spans="1:3">
      <c r="A58" s="5" t="s">
        <v>68</v>
      </c>
      <c r="B58" s="5">
        <v>1865</v>
      </c>
      <c r="C58" s="5">
        <v>2941</v>
      </c>
    </row>
    <row r="59" spans="1:3">
      <c r="A59" s="5" t="s">
        <v>69</v>
      </c>
      <c r="B59" s="5">
        <v>1914</v>
      </c>
      <c r="C59" s="5">
        <v>3026</v>
      </c>
    </row>
    <row r="60" spans="1:3">
      <c r="A60" s="5" t="s">
        <v>70</v>
      </c>
      <c r="B60" s="5">
        <v>2145</v>
      </c>
      <c r="C60" s="5">
        <v>3055</v>
      </c>
    </row>
    <row r="61" spans="1:3">
      <c r="A61" s="5" t="s">
        <v>71</v>
      </c>
      <c r="B61" s="5">
        <v>2151</v>
      </c>
      <c r="C61" s="5">
        <v>3138</v>
      </c>
    </row>
    <row r="62" spans="1:3">
      <c r="A62" s="5" t="s">
        <v>72</v>
      </c>
      <c r="B62" s="5">
        <v>2225</v>
      </c>
      <c r="C62" s="5">
        <v>3298</v>
      </c>
    </row>
    <row r="63" spans="1:3">
      <c r="A63" s="5" t="s">
        <v>73</v>
      </c>
      <c r="B63" s="5">
        <v>2341</v>
      </c>
      <c r="C63" s="5">
        <v>3580</v>
      </c>
    </row>
    <row r="64" spans="1:3">
      <c r="A64" s="5" t="s">
        <v>74</v>
      </c>
      <c r="B64" s="5">
        <v>2499</v>
      </c>
      <c r="C64" s="5">
        <v>3883</v>
      </c>
    </row>
    <row r="65" spans="1:3">
      <c r="A65" s="5" t="s">
        <v>75</v>
      </c>
      <c r="B65" s="5">
        <v>2530</v>
      </c>
      <c r="C65" s="5">
        <v>4019</v>
      </c>
    </row>
    <row r="66" spans="1:3">
      <c r="A66" s="5" t="s">
        <v>76</v>
      </c>
      <c r="B66" s="5">
        <v>2729</v>
      </c>
      <c r="C66" s="5">
        <v>4025</v>
      </c>
    </row>
    <row r="67" spans="1:3">
      <c r="A67" s="5" t="s">
        <v>77</v>
      </c>
      <c r="B67" s="5">
        <v>2889</v>
      </c>
      <c r="C67" s="5">
        <v>4281</v>
      </c>
    </row>
    <row r="68" spans="1:3">
      <c r="A68" s="5" t="s">
        <v>78</v>
      </c>
      <c r="B68" s="5">
        <v>2938</v>
      </c>
      <c r="C68" s="5">
        <v>4258</v>
      </c>
    </row>
    <row r="69" spans="1:3">
      <c r="A69" s="5" t="s">
        <v>79</v>
      </c>
      <c r="B69" s="5">
        <v>2978</v>
      </c>
      <c r="C69" s="5">
        <v>4301</v>
      </c>
    </row>
    <row r="70" spans="1:3">
      <c r="A70" s="5" t="s">
        <v>80</v>
      </c>
      <c r="B70" s="5">
        <v>3097</v>
      </c>
      <c r="C70" s="5">
        <v>4577</v>
      </c>
    </row>
    <row r="71" spans="1:3">
      <c r="A71" s="5" t="s">
        <v>81</v>
      </c>
      <c r="B71" s="5">
        <v>3298</v>
      </c>
      <c r="C71" s="5">
        <v>5129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H74" sqref="H74"/>
    </sheetView>
  </sheetViews>
  <sheetFormatPr baseColWidth="10" defaultColWidth="8.83203125" defaultRowHeight="12" x14ac:dyDescent="0"/>
  <cols>
    <col min="1" max="1" width="18.6640625" customWidth="1"/>
  </cols>
  <sheetData>
    <row r="1" spans="1:4" ht="20" customHeight="1">
      <c r="A1" s="1" t="s">
        <v>0</v>
      </c>
      <c r="B1" s="2" t="s">
        <v>1</v>
      </c>
      <c r="C1" s="3"/>
    </row>
    <row r="2" spans="1:4" ht="20" customHeight="1">
      <c r="A2" s="1" t="s">
        <v>2</v>
      </c>
      <c r="B2" s="3" t="s">
        <v>3</v>
      </c>
      <c r="C2" s="3"/>
    </row>
    <row r="3" spans="1:4" ht="20" customHeight="1">
      <c r="A3" s="1" t="s">
        <v>4</v>
      </c>
      <c r="B3" s="2" t="s">
        <v>159</v>
      </c>
      <c r="C3" s="2"/>
    </row>
    <row r="4" spans="1:4" ht="30" customHeight="1">
      <c r="A4" s="1" t="s">
        <v>6</v>
      </c>
      <c r="B4" s="4" t="s">
        <v>158</v>
      </c>
      <c r="C4" s="4" t="s">
        <v>157</v>
      </c>
      <c r="D4" s="4" t="s">
        <v>12</v>
      </c>
    </row>
    <row r="5" spans="1:4" ht="30" customHeight="1">
      <c r="A5" s="1" t="s">
        <v>14</v>
      </c>
      <c r="B5" s="4" t="s">
        <v>156</v>
      </c>
      <c r="C5" s="4" t="s">
        <v>155</v>
      </c>
    </row>
    <row r="6" spans="1:4" ht="30" customHeight="1">
      <c r="A6" s="1" t="s">
        <v>13</v>
      </c>
      <c r="B6" s="4" t="s">
        <v>154</v>
      </c>
      <c r="C6" s="4" t="s">
        <v>153</v>
      </c>
    </row>
    <row r="7" spans="1:4" ht="20" customHeight="1">
      <c r="A7" s="1" t="s">
        <v>15</v>
      </c>
      <c r="B7" s="4" t="s">
        <v>152</v>
      </c>
      <c r="C7" s="4" t="s">
        <v>151</v>
      </c>
    </row>
    <row r="8" spans="1:4">
      <c r="A8" s="5" t="s">
        <v>150</v>
      </c>
      <c r="B8" s="5"/>
      <c r="C8" s="5">
        <v>3305</v>
      </c>
    </row>
    <row r="9" spans="1:4">
      <c r="A9" s="5" t="s">
        <v>149</v>
      </c>
      <c r="B9" s="5"/>
      <c r="C9" s="5">
        <v>3396</v>
      </c>
    </row>
    <row r="10" spans="1:4">
      <c r="A10" s="5" t="s">
        <v>113</v>
      </c>
      <c r="B10" s="5">
        <v>9.5</v>
      </c>
      <c r="C10" s="5"/>
    </row>
    <row r="11" spans="1:4">
      <c r="A11" s="5" t="s">
        <v>19</v>
      </c>
      <c r="B11" s="5">
        <v>9.8000000000000007</v>
      </c>
      <c r="C11" s="5"/>
    </row>
    <row r="12" spans="1:4">
      <c r="A12" s="5" t="s">
        <v>20</v>
      </c>
      <c r="B12" s="5">
        <v>10</v>
      </c>
      <c r="C12" s="5">
        <v>3649</v>
      </c>
    </row>
    <row r="13" spans="1:4">
      <c r="A13" s="5" t="s">
        <v>21</v>
      </c>
      <c r="B13" s="5">
        <v>9.9</v>
      </c>
      <c r="C13" s="5"/>
    </row>
    <row r="14" spans="1:4">
      <c r="A14" s="5" t="s">
        <v>22</v>
      </c>
      <c r="B14" s="5">
        <v>9.6999999999999993</v>
      </c>
      <c r="C14" s="5"/>
    </row>
    <row r="15" spans="1:4">
      <c r="A15" s="5" t="s">
        <v>23</v>
      </c>
      <c r="B15" s="5">
        <v>10.199999999999999</v>
      </c>
      <c r="C15" s="5">
        <v>3709</v>
      </c>
    </row>
    <row r="16" spans="1:4">
      <c r="A16" s="5" t="s">
        <v>24</v>
      </c>
      <c r="B16" s="5">
        <v>11</v>
      </c>
      <c r="C16" s="5"/>
    </row>
    <row r="17" spans="1:3">
      <c r="A17" s="5" t="s">
        <v>25</v>
      </c>
      <c r="B17" s="5">
        <v>12</v>
      </c>
      <c r="C17" s="5"/>
    </row>
    <row r="18" spans="1:3">
      <c r="A18" s="5" t="s">
        <v>26</v>
      </c>
      <c r="B18" s="5">
        <v>12.1</v>
      </c>
      <c r="C18" s="5">
        <v>3938</v>
      </c>
    </row>
    <row r="19" spans="1:3">
      <c r="A19" s="5" t="s">
        <v>27</v>
      </c>
      <c r="B19" s="5">
        <v>11.8</v>
      </c>
      <c r="C19" s="5"/>
    </row>
    <row r="20" spans="1:3">
      <c r="A20" s="5" t="s">
        <v>28</v>
      </c>
      <c r="B20" s="5">
        <v>12.7</v>
      </c>
      <c r="C20" s="5"/>
    </row>
    <row r="21" spans="1:3">
      <c r="A21" s="5" t="s">
        <v>29</v>
      </c>
      <c r="B21" s="5">
        <v>13.1</v>
      </c>
      <c r="C21" s="5">
        <v>4187</v>
      </c>
    </row>
    <row r="22" spans="1:3">
      <c r="A22" s="5" t="s">
        <v>30</v>
      </c>
      <c r="B22" s="5">
        <v>13</v>
      </c>
      <c r="C22" s="5"/>
    </row>
    <row r="23" spans="1:3">
      <c r="A23" s="5" t="s">
        <v>31</v>
      </c>
      <c r="B23" s="5">
        <v>14.7</v>
      </c>
      <c r="C23" s="5"/>
    </row>
    <row r="24" spans="1:3">
      <c r="A24" s="5" t="s">
        <v>32</v>
      </c>
      <c r="B24" s="5">
        <v>15.2</v>
      </c>
      <c r="C24" s="5"/>
    </row>
    <row r="25" spans="1:3">
      <c r="A25" s="5" t="s">
        <v>33</v>
      </c>
      <c r="B25" s="5">
        <v>16</v>
      </c>
      <c r="C25" s="5"/>
    </row>
    <row r="26" spans="1:3">
      <c r="A26" s="5" t="s">
        <v>34</v>
      </c>
      <c r="B26" s="5">
        <v>16.600000000000001</v>
      </c>
      <c r="C26" s="5"/>
    </row>
    <row r="27" spans="1:3">
      <c r="A27" s="5" t="s">
        <v>35</v>
      </c>
      <c r="B27" s="5">
        <v>17</v>
      </c>
      <c r="C27" s="5">
        <v>4155</v>
      </c>
    </row>
    <row r="28" spans="1:3">
      <c r="A28" s="5" t="s">
        <v>36</v>
      </c>
      <c r="B28" s="5">
        <v>17.7</v>
      </c>
      <c r="C28" s="5"/>
    </row>
    <row r="29" spans="1:3">
      <c r="A29" s="5" t="s">
        <v>37</v>
      </c>
      <c r="B29" s="5">
        <v>18.600000000000001</v>
      </c>
      <c r="C29" s="5"/>
    </row>
    <row r="30" spans="1:3">
      <c r="A30" s="5" t="s">
        <v>38</v>
      </c>
      <c r="B30" s="5">
        <v>18.8</v>
      </c>
      <c r="C30" s="5"/>
    </row>
    <row r="31" spans="1:3">
      <c r="A31" s="5" t="s">
        <v>39</v>
      </c>
      <c r="B31" s="5">
        <v>20.6</v>
      </c>
      <c r="C31" s="5">
        <v>4762</v>
      </c>
    </row>
    <row r="32" spans="1:3">
      <c r="A32" s="5" t="s">
        <v>40</v>
      </c>
      <c r="B32" s="5">
        <v>24.1</v>
      </c>
      <c r="C32" s="5"/>
    </row>
    <row r="33" spans="1:3">
      <c r="A33" s="5" t="s">
        <v>41</v>
      </c>
      <c r="B33" s="5">
        <v>26.2</v>
      </c>
      <c r="C33" s="5"/>
    </row>
    <row r="34" spans="1:3">
      <c r="A34" s="5" t="s">
        <v>42</v>
      </c>
      <c r="B34" s="5">
        <v>27.4</v>
      </c>
      <c r="C34" s="5"/>
    </row>
    <row r="35" spans="1:3">
      <c r="A35" s="5" t="s">
        <v>43</v>
      </c>
      <c r="B35" s="5">
        <v>27.4</v>
      </c>
      <c r="C35" s="5">
        <v>5153</v>
      </c>
    </row>
    <row r="36" spans="1:3">
      <c r="A36" s="5" t="s">
        <v>44</v>
      </c>
      <c r="B36" s="5">
        <v>27.6</v>
      </c>
      <c r="C36" s="5">
        <v>5327</v>
      </c>
    </row>
    <row r="37" spans="1:3">
      <c r="A37" s="5" t="s">
        <v>45</v>
      </c>
      <c r="B37" s="5">
        <v>27</v>
      </c>
      <c r="C37" s="5">
        <v>5346</v>
      </c>
    </row>
    <row r="38" spans="1:3">
      <c r="A38" s="5" t="s">
        <v>46</v>
      </c>
      <c r="B38" s="5">
        <v>27.6</v>
      </c>
      <c r="C38" s="5">
        <v>5300</v>
      </c>
    </row>
    <row r="39" spans="1:3">
      <c r="A39" s="5" t="s">
        <v>47</v>
      </c>
      <c r="B39" s="5">
        <v>27.2</v>
      </c>
      <c r="C39" s="5">
        <v>5468</v>
      </c>
    </row>
    <row r="40" spans="1:3">
      <c r="A40" s="5" t="s">
        <v>48</v>
      </c>
      <c r="B40" s="5">
        <v>26.1</v>
      </c>
      <c r="C40" s="5">
        <v>5504</v>
      </c>
    </row>
    <row r="41" spans="1:3">
      <c r="A41" s="5" t="s">
        <v>49</v>
      </c>
      <c r="B41" s="5">
        <v>27.2</v>
      </c>
      <c r="C41" s="5">
        <v>5492</v>
      </c>
    </row>
    <row r="42" spans="1:3">
      <c r="A42" s="5" t="s">
        <v>50</v>
      </c>
      <c r="B42" s="5">
        <v>27.1</v>
      </c>
      <c r="C42" s="5">
        <v>5580</v>
      </c>
    </row>
    <row r="43" spans="1:3">
      <c r="A43" s="5" t="s">
        <v>51</v>
      </c>
      <c r="B43" s="5">
        <v>29.3</v>
      </c>
      <c r="C43" s="5">
        <v>5691</v>
      </c>
    </row>
    <row r="44" spans="1:3">
      <c r="A44" s="5" t="s">
        <v>52</v>
      </c>
      <c r="B44" s="5">
        <v>30.4</v>
      </c>
      <c r="C44" s="5">
        <v>5887</v>
      </c>
    </row>
    <row r="45" spans="1:3">
      <c r="A45" s="5" t="s">
        <v>53</v>
      </c>
      <c r="B45" s="5">
        <v>30.7</v>
      </c>
      <c r="C45" s="5">
        <v>6005</v>
      </c>
    </row>
    <row r="46" spans="1:3">
      <c r="A46" s="5" t="s">
        <v>54</v>
      </c>
      <c r="B46" s="5">
        <v>30.8</v>
      </c>
      <c r="C46" s="5">
        <v>6307</v>
      </c>
    </row>
    <row r="47" spans="1:3">
      <c r="A47" s="5" t="s">
        <v>55</v>
      </c>
      <c r="B47" s="5">
        <v>33.4</v>
      </c>
      <c r="C47" s="5">
        <v>6489</v>
      </c>
    </row>
    <row r="48" spans="1:3">
      <c r="A48" s="5" t="s">
        <v>56</v>
      </c>
      <c r="B48" s="5">
        <v>35.200000000000003</v>
      </c>
      <c r="C48" s="5">
        <v>6763</v>
      </c>
    </row>
    <row r="49" spans="1:3">
      <c r="A49" s="5" t="s">
        <v>57</v>
      </c>
      <c r="B49" s="5">
        <v>38.700000000000003</v>
      </c>
      <c r="C49" s="5">
        <v>7123</v>
      </c>
    </row>
    <row r="50" spans="1:3">
      <c r="A50" s="5" t="s">
        <v>58</v>
      </c>
      <c r="B50" s="5">
        <v>39.9</v>
      </c>
      <c r="C50" s="5">
        <v>7337</v>
      </c>
    </row>
    <row r="51" spans="1:3">
      <c r="A51" s="5" t="s">
        <v>59</v>
      </c>
      <c r="B51" s="5">
        <v>40.799999999999997</v>
      </c>
      <c r="C51" s="5">
        <v>7343</v>
      </c>
    </row>
    <row r="52" spans="1:3">
      <c r="A52" s="5" t="s">
        <v>60</v>
      </c>
      <c r="B52" s="5">
        <v>41.7</v>
      </c>
      <c r="C52" s="5">
        <v>7375</v>
      </c>
    </row>
    <row r="53" spans="1:3">
      <c r="A53" s="5" t="s">
        <v>61</v>
      </c>
      <c r="B53" s="5">
        <v>43.1</v>
      </c>
      <c r="C53" s="5">
        <v>7311</v>
      </c>
    </row>
    <row r="54" spans="1:3">
      <c r="A54" s="5" t="s">
        <v>62</v>
      </c>
      <c r="B54" s="5">
        <v>45.4</v>
      </c>
      <c r="C54" s="5">
        <v>7361</v>
      </c>
    </row>
    <row r="55" spans="1:3">
      <c r="A55" s="5" t="s">
        <v>63</v>
      </c>
      <c r="B55" s="5">
        <v>48.9</v>
      </c>
      <c r="C55" s="5">
        <v>7524</v>
      </c>
    </row>
    <row r="56" spans="1:3">
      <c r="A56" s="5" t="s">
        <v>64</v>
      </c>
      <c r="B56" s="5">
        <v>49.9</v>
      </c>
      <c r="C56" s="5">
        <v>7909</v>
      </c>
    </row>
    <row r="57" spans="1:3">
      <c r="A57" s="5" t="s">
        <v>65</v>
      </c>
      <c r="B57" s="5">
        <v>52.5</v>
      </c>
      <c r="C57" s="5">
        <v>8211</v>
      </c>
    </row>
    <row r="58" spans="1:3">
      <c r="A58" s="5" t="s">
        <v>66</v>
      </c>
      <c r="B58" s="5">
        <v>55.8</v>
      </c>
      <c r="C58" s="5">
        <v>8506</v>
      </c>
    </row>
    <row r="59" spans="1:3">
      <c r="A59" s="5" t="s">
        <v>67</v>
      </c>
      <c r="B59" s="5">
        <v>58</v>
      </c>
      <c r="C59" s="5">
        <v>8741</v>
      </c>
    </row>
    <row r="60" spans="1:3">
      <c r="A60" s="5" t="s">
        <v>68</v>
      </c>
      <c r="B60" s="5">
        <v>61.4</v>
      </c>
      <c r="C60" s="5">
        <v>8950</v>
      </c>
    </row>
    <row r="61" spans="1:3">
      <c r="A61" s="5" t="s">
        <v>69</v>
      </c>
      <c r="B61" s="5">
        <v>58.7</v>
      </c>
      <c r="C61" s="5">
        <v>8784</v>
      </c>
    </row>
    <row r="62" spans="1:3">
      <c r="A62" s="5" t="s">
        <v>70</v>
      </c>
      <c r="B62" s="5">
        <v>60.2</v>
      </c>
      <c r="C62" s="5">
        <v>8777</v>
      </c>
    </row>
    <row r="63" spans="1:3">
      <c r="A63" s="5" t="s">
        <v>71</v>
      </c>
      <c r="B63" s="5">
        <v>64.8</v>
      </c>
      <c r="C63" s="5">
        <v>9026</v>
      </c>
    </row>
    <row r="64" spans="1:3">
      <c r="A64" s="5" t="s">
        <v>72</v>
      </c>
      <c r="B64" s="5">
        <v>67.5</v>
      </c>
      <c r="C64" s="5">
        <v>9298</v>
      </c>
    </row>
    <row r="65" spans="1:3">
      <c r="A65" s="5" t="s">
        <v>73</v>
      </c>
      <c r="B65" s="5">
        <v>70</v>
      </c>
      <c r="C65" s="5">
        <v>9572</v>
      </c>
    </row>
    <row r="66" spans="1:3">
      <c r="A66" s="5" t="s">
        <v>74</v>
      </c>
      <c r="B66" s="5">
        <v>73</v>
      </c>
      <c r="C66" s="5">
        <v>9880</v>
      </c>
    </row>
    <row r="67" spans="1:3">
      <c r="A67" s="5" t="s">
        <v>75</v>
      </c>
      <c r="B67" s="5">
        <v>78.7</v>
      </c>
      <c r="C67" s="5">
        <v>10070</v>
      </c>
    </row>
    <row r="68" spans="1:3">
      <c r="A68" s="5" t="s">
        <v>76</v>
      </c>
      <c r="B68" s="5">
        <v>78</v>
      </c>
      <c r="C68" s="5">
        <v>9857</v>
      </c>
    </row>
    <row r="69" spans="1:3">
      <c r="A69" s="5" t="s">
        <v>77</v>
      </c>
      <c r="B69" s="5">
        <v>81.400000000000006</v>
      </c>
      <c r="C69" s="5">
        <v>9873</v>
      </c>
    </row>
    <row r="70" spans="1:3">
      <c r="A70" s="5" t="s">
        <v>78</v>
      </c>
      <c r="B70" s="5">
        <v>85.5</v>
      </c>
      <c r="C70" s="5">
        <v>10184</v>
      </c>
    </row>
    <row r="71" spans="1:3">
      <c r="A71" s="5" t="s">
        <v>79</v>
      </c>
      <c r="B71" s="5">
        <v>90.7</v>
      </c>
      <c r="C71" s="5">
        <v>10580</v>
      </c>
    </row>
    <row r="72" spans="1:3">
      <c r="A72" s="5" t="s">
        <v>80</v>
      </c>
      <c r="B72" s="5">
        <v>97.2</v>
      </c>
      <c r="C72" s="5">
        <v>10818</v>
      </c>
    </row>
    <row r="73" spans="1:3">
      <c r="A73" s="5" t="s">
        <v>81</v>
      </c>
      <c r="B73" s="5">
        <v>100</v>
      </c>
      <c r="C73" s="5">
        <v>10857</v>
      </c>
    </row>
  </sheetData>
  <sheetProtection sheet="1" objects="1" scenarios="1"/>
  <printOptions gridLines="1" gridLinesSet="0"/>
  <pageMargins left="0.75" right="0.75" top="1" bottom="1" header="0.5" footer="0.5"/>
  <pageSetup paperSize="0" fitToWidth="0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ReadMe</vt:lpstr>
      <vt:lpstr>Table2</vt:lpstr>
      <vt:lpstr>Table3</vt:lpstr>
      <vt:lpstr>InvHoffmann</vt:lpstr>
      <vt:lpstr>ForeignAssets</vt:lpstr>
      <vt:lpstr>Deflator</vt:lpstr>
      <vt:lpstr>DividendsReturnsEtc</vt:lpstr>
      <vt:lpstr>PublicSector</vt:lpstr>
      <vt:lpstr>InduProd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 Zucman</cp:lastModifiedBy>
  <dcterms:created xsi:type="dcterms:W3CDTF">2012-05-15T17:08:52Z</dcterms:created>
  <dcterms:modified xsi:type="dcterms:W3CDTF">2012-09-05T16:04:02Z</dcterms:modified>
</cp:coreProperties>
</file>