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0512" tabRatio="754" activeTab="1"/>
  </bookViews>
  <sheets>
    <sheet name="À savoir" sheetId="1" r:id="rId1"/>
    <sheet name="PIBR en valeur 1990-2009" sheetId="2" r:id="rId2"/>
    <sheet name="PIBR par habitant 1990-2009" sheetId="3" r:id="rId3"/>
    <sheet name="PIBR par emploi 1990-2009" sheetId="4" r:id="rId4"/>
    <sheet name="PIBR en volume 1990-2009" sheetId="5" r:id="rId5"/>
  </sheets>
  <definedNames/>
  <calcPr fullCalcOnLoad="1"/>
</workbook>
</file>

<file path=xl/sharedStrings.xml><?xml version="1.0" encoding="utf-8"?>
<sst xmlns="http://schemas.openxmlformats.org/spreadsheetml/2006/main" count="551" uniqueCount="85">
  <si>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</si>
  <si>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</si>
  <si>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</si>
  <si>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</si>
  <si>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</si>
  <si>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</si>
  <si>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</si>
  <si>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</si>
  <si>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</si>
  <si>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</si>
  <si>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</si>
  <si>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Région</t>
  </si>
  <si>
    <t>Champagne-Ardenne</t>
  </si>
  <si>
    <t>Picardie</t>
  </si>
  <si>
    <t>Basse-Normandie</t>
  </si>
  <si>
    <t>Haute-Normandie</t>
  </si>
  <si>
    <t>Centre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</si>
  <si>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</si>
  <si>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</si>
  <si>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</si>
  <si>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</si>
  <si>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</si>
  <si>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</si>
  <si>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</si>
  <si>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Limousin</t>
  </si>
  <si>
    <t>Aquitaine</t>
  </si>
  <si>
    <t>Midi-Pyrénées</t>
  </si>
  <si>
    <t>Rhône-Alpes</t>
  </si>
  <si>
    <t>Auvergne</t>
  </si>
  <si>
    <t>Languedoc-Roussillon</t>
  </si>
  <si>
    <t>Corse</t>
  </si>
  <si>
    <t>Hors territoire</t>
  </si>
  <si>
    <t>Métropole</t>
  </si>
  <si>
    <t>Année</t>
  </si>
  <si>
    <t>Guadeloupe</t>
  </si>
  <si>
    <t>Martinique</t>
  </si>
  <si>
    <t>Guyane</t>
  </si>
  <si>
    <t>Réunion</t>
  </si>
  <si>
    <t>Produits Intérieurs Bruts Régionaux (PIBR) en valeur en millions d'euros</t>
  </si>
  <si>
    <t>Produits Intérieurs Bruts Régionaux en euros par habitant</t>
  </si>
  <si>
    <t>Produits Intérieurs Bruts Régionaux en euros par emploi</t>
  </si>
  <si>
    <t>n. d.</t>
  </si>
  <si>
    <t>n. d. : non disponible</t>
  </si>
  <si>
    <t>Quelques remarques</t>
  </si>
  <si>
    <t>Île-de-France</t>
  </si>
  <si>
    <t>Nord - Pas-de-Calais</t>
  </si>
  <si>
    <t>Provence - Alpes - Côte d'Azur</t>
  </si>
  <si>
    <t>n.d.</t>
  </si>
  <si>
    <t>Province</t>
  </si>
  <si>
    <t>Dom</t>
  </si>
  <si>
    <t xml:space="preserve">France (=Métropole+Dom+Hors territoire) </t>
  </si>
  <si>
    <t>Les valeurs en italique sont estimées</t>
  </si>
  <si>
    <r>
      <t xml:space="preserve">Les comptes des </t>
    </r>
    <r>
      <rPr>
        <b/>
        <sz val="10"/>
        <rFont val="Arial"/>
        <family val="2"/>
      </rPr>
      <t>collectivités territoriales</t>
    </r>
    <r>
      <rPr>
        <sz val="10"/>
        <rFont val="Arial"/>
        <family val="2"/>
      </rPr>
      <t xml:space="preserve"> (Saint-Pierre-et-Miquelon et Mayotte) ainsi que des territoires français d'outre-mer (Afrique et terres australes, Wallis et Futuna, Polynésie française, Nouvelle-Calédonie) ne sont pas publiés.</t>
    </r>
  </si>
  <si>
    <r>
      <t>Hors territoire</t>
    </r>
    <r>
      <rPr>
        <sz val="10"/>
        <rFont val="Arial"/>
        <family val="2"/>
      </rPr>
      <t xml:space="preserve"> = Agents de l'administration française travaillant à l'étranger</t>
    </r>
  </si>
  <si>
    <r>
      <t>Le</t>
    </r>
    <r>
      <rPr>
        <b/>
        <sz val="10"/>
        <rFont val="Arial"/>
        <family val="2"/>
      </rPr>
      <t xml:space="preserve"> PIB par emploi</t>
    </r>
    <r>
      <rPr>
        <sz val="10"/>
        <rFont val="Arial"/>
        <family val="0"/>
      </rPr>
      <t xml:space="preserve"> est le rapport du PIB en valeur par l'estimation annuelle d'emploi.</t>
    </r>
  </si>
  <si>
    <r>
      <t xml:space="preserve">Le </t>
    </r>
    <r>
      <rPr>
        <b/>
        <sz val="10"/>
        <rFont val="Arial"/>
        <family val="2"/>
      </rPr>
      <t>PIB par habitant</t>
    </r>
    <r>
      <rPr>
        <sz val="10"/>
        <rFont val="Arial"/>
        <family val="0"/>
      </rPr>
      <t xml:space="preserve"> est le rapport du PIB en valeur par la population.</t>
    </r>
  </si>
  <si>
    <t xml:space="preserve">Les données d'emploi et de population ne sont pas rappelées ici mais ont naturellement servi aux calculs des PIB par emploi et des PIB par habitant. </t>
  </si>
  <si>
    <t>France</t>
  </si>
  <si>
    <t xml:space="preserve">France </t>
  </si>
  <si>
    <r>
      <t xml:space="preserve">En ce qui concerne les </t>
    </r>
    <r>
      <rPr>
        <b/>
        <sz val="10"/>
        <rFont val="Arial"/>
        <family val="2"/>
      </rPr>
      <t>DOM</t>
    </r>
    <r>
      <rPr>
        <sz val="10"/>
        <rFont val="Arial"/>
        <family val="2"/>
      </rPr>
      <t xml:space="preserve"> (Guadeloupe, Martinique, Guyane et Réunion) : </t>
    </r>
  </si>
  <si>
    <t xml:space="preserve">b) à l'actualisation des estimations de population. </t>
  </si>
  <si>
    <t>Produits Intérieurs Bruts Régionaux en « volume, prix chaînés, base 2000 » en millions d'euros</t>
  </si>
  <si>
    <t>Aucun DOM n’élabore de comptes en volume. Une estimation est réalisée pour l'ensemble des DOM.</t>
  </si>
  <si>
    <t>a) à l'établissement des comptes définitifs des DOM en base 2000</t>
  </si>
  <si>
    <r>
      <t xml:space="preserve">La confection des produits intérieurs bruts régionaux  « </t>
    </r>
    <r>
      <rPr>
        <b/>
        <sz val="10"/>
        <rFont val="Arial"/>
        <family val="2"/>
      </rPr>
      <t>en volume chaînés de la base 2000 »</t>
    </r>
    <r>
      <rPr>
        <sz val="10"/>
        <rFont val="Arial"/>
        <family val="2"/>
      </rPr>
      <t xml:space="preserve">  est précisée dans la rubrique "méthodologie" de la page précédente.</t>
    </r>
  </si>
  <si>
    <r>
      <t>En base 1995</t>
    </r>
    <r>
      <rPr>
        <sz val="10"/>
        <rFont val="Arial"/>
        <family val="0"/>
      </rPr>
      <t>, des comptes complets à prix courants sont disponibles pour chaque DOM pour les années 1993 à 2004. Les années 1990 à 1992 ont fait l’objet d’une estimation globale pour l’ensemble des 4 DOM.</t>
    </r>
  </si>
  <si>
    <r>
      <t xml:space="preserve">Les montants de 1990 à 2009 sont en </t>
    </r>
    <r>
      <rPr>
        <b/>
        <sz val="10"/>
        <rFont val="Arial"/>
        <family val="2"/>
      </rPr>
      <t>base 2000</t>
    </r>
    <r>
      <rPr>
        <sz val="10"/>
        <rFont val="Arial"/>
        <family val="2"/>
      </rPr>
      <t>.</t>
    </r>
  </si>
  <si>
    <r>
      <t xml:space="preserve">Les </t>
    </r>
    <r>
      <rPr>
        <b/>
        <sz val="10"/>
        <rFont val="Arial"/>
        <family val="2"/>
      </rPr>
      <t>comptes 1990 à 2007</t>
    </r>
    <r>
      <rPr>
        <sz val="10"/>
        <rFont val="Arial"/>
        <family val="2"/>
      </rPr>
      <t xml:space="preserve"> sont </t>
    </r>
    <r>
      <rPr>
        <b/>
        <sz val="10"/>
        <rFont val="Arial"/>
        <family val="2"/>
      </rPr>
      <t xml:space="preserve">définitifs. </t>
    </r>
    <r>
      <rPr>
        <sz val="10"/>
        <rFont val="Arial"/>
        <family val="2"/>
      </rPr>
      <t xml:space="preserve">Le compte </t>
    </r>
    <r>
      <rPr>
        <b/>
        <sz val="10"/>
        <rFont val="Arial"/>
        <family val="2"/>
      </rPr>
      <t>2008</t>
    </r>
    <r>
      <rPr>
        <sz val="10"/>
        <rFont val="Arial"/>
        <family val="2"/>
      </rPr>
      <t xml:space="preserve"> est </t>
    </r>
    <r>
      <rPr>
        <b/>
        <sz val="10"/>
        <rFont val="Arial"/>
        <family val="2"/>
      </rPr>
      <t>semi-définitif</t>
    </r>
    <r>
      <rPr>
        <sz val="10"/>
        <rFont val="Arial"/>
        <family val="2"/>
      </rPr>
      <t xml:space="preserve">. Le compte </t>
    </r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est </t>
    </r>
    <r>
      <rPr>
        <b/>
        <sz val="10"/>
        <rFont val="Arial"/>
        <family val="2"/>
      </rPr>
      <t>provisoire</t>
    </r>
    <r>
      <rPr>
        <sz val="10"/>
        <rFont val="Arial"/>
        <family val="2"/>
      </rPr>
      <t>.</t>
    </r>
  </si>
  <si>
    <r>
      <t xml:space="preserve">En </t>
    </r>
    <r>
      <rPr>
        <b/>
        <u val="single"/>
        <sz val="10"/>
        <rFont val="Arial"/>
        <family val="2"/>
      </rPr>
      <t>base 2000</t>
    </r>
    <r>
      <rPr>
        <sz val="10"/>
        <rFont val="Arial"/>
        <family val="0"/>
      </rPr>
      <t xml:space="preserve">, les années 1990 à 2009 ont fait l'objet d'une </t>
    </r>
    <r>
      <rPr>
        <b/>
        <sz val="10"/>
        <rFont val="Arial"/>
        <family val="2"/>
      </rPr>
      <t>estimation</t>
    </r>
    <r>
      <rPr>
        <sz val="10"/>
        <rFont val="Arial"/>
        <family val="0"/>
      </rPr>
      <t xml:space="preserve">. C'est cette estimation qui est diffusée dans ce fichier. </t>
    </r>
  </si>
  <si>
    <r>
      <t xml:space="preserve">En conséquence, les montants de </t>
    </r>
    <r>
      <rPr>
        <b/>
        <sz val="10"/>
        <rFont val="Arial"/>
        <family val="2"/>
      </rPr>
      <t>1990 à 2009</t>
    </r>
    <r>
      <rPr>
        <sz val="10"/>
        <rFont val="Arial"/>
        <family val="2"/>
      </rPr>
      <t xml:space="preserve"> sont également susceptibles d'être </t>
    </r>
    <r>
      <rPr>
        <b/>
        <sz val="10"/>
        <rFont val="Arial"/>
        <family val="2"/>
      </rPr>
      <t>révisés</t>
    </r>
    <r>
      <rPr>
        <sz val="10"/>
        <rFont val="Arial"/>
        <family val="2"/>
      </rPr>
      <t xml:space="preserve"> suite</t>
    </r>
  </si>
  <si>
    <t xml:space="preserve">Exemple : région Alsace, année 2009 : PIB en valeur = 50 701 millions d'euros, Emploi (salarié et non-salarié) = 727 824 personnes d'où PIB en euros par emploi = 50 701 * 1 000 000 / 727 824 =69 661 euros par personne. </t>
  </si>
  <si>
    <t>Source Insee : valeurs 1990-2007 définitives, 2008 semi-définitives et 2009 provisoires.</t>
  </si>
  <si>
    <t>Les versions provisoires sont à utiliser avec prudence.</t>
  </si>
  <si>
    <t>Du fait de la non disponibilité de certaines sources, les méthodes d’estimation du compte provisoire sont différentes</t>
  </si>
  <si>
    <t xml:space="preserve">par rapport à la version provisoire dans certaines régions, notamment pour la branche Agriculture. </t>
  </si>
  <si>
    <r>
      <t>Date de mise à jour</t>
    </r>
    <r>
      <rPr>
        <i/>
        <sz val="10"/>
        <rFont val="Arial"/>
        <family val="2"/>
      </rPr>
      <t xml:space="preserve"> :  Octobre 2010</t>
    </r>
  </si>
  <si>
    <t xml:space="preserve">de celles des versions semi-définitive et définitive. Le compte semi-définitif peut alors montrer des révisions importantes </t>
  </si>
  <si>
    <t>Population Dom</t>
  </si>
  <si>
    <t>Population France entière (métropole + DOM)</t>
  </si>
  <si>
    <t>nd</t>
  </si>
  <si>
    <t>2008</t>
  </si>
  <si>
    <t>2009</t>
  </si>
  <si>
    <t>Base 2005 estimates</t>
  </si>
  <si>
    <t>Population métropole</t>
  </si>
  <si>
    <t>(Series used for Table FR.8b come from here)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</si>
</sst>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0"/>
    <numFmt numFmtId="173" formatCode="#,##0.0000"/>
    <numFmt numFmtId="174" formatCode="#,##0\ _F"/>
    <numFmt numFmtId="175" formatCode="_-* #,##0.00\ [$€-1]_-;\-* #,##0.00\ [$€-1]_-;_-* &quot;-&quot;??\ [$€-1]_-"/>
    <numFmt numFmtId="176" formatCode="&quot;Vrai&quot;;&quot;Vrai&quot;;&quot;Faux&quot;"/>
    <numFmt numFmtId="177" formatCode="&quot;Actif&quot;;&quot;Actif&quot;;&quot;Inactif&quot;"/>
    <numFmt numFmtId="178" formatCode="#,##0.0"/>
    <numFmt numFmtId="179" formatCode="#,##0.000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%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16" applyNumberFormat="1" applyAlignment="1">
      <alignment/>
    </xf>
    <xf numFmtId="0" fontId="6" fillId="0" borderId="0" xfId="0" applyFont="1" applyAlignment="1">
      <alignment horizontal="left" vertical="top" wrapText="1"/>
    </xf>
    <xf numFmtId="175" fontId="7" fillId="0" borderId="0" xfId="15" applyFont="1" applyAlignment="1">
      <alignment horizontal="left" vertical="top"/>
    </xf>
    <xf numFmtId="3" fontId="6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175" fontId="8" fillId="0" borderId="0" xfId="15" applyFont="1" applyAlignment="1">
      <alignment horizontal="left" vertical="top"/>
    </xf>
    <xf numFmtId="0" fontId="9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 horizontal="left" vertical="top" wrapText="1"/>
    </xf>
    <xf numFmtId="3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0" fillId="0" borderId="0" xfId="0" applyAlignment="1">
      <alignment horizontal="left" vertical="top" wrapText="1" indent="2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left" vertical="top" wrapText="1"/>
    </xf>
    <xf numFmtId="178" fontId="0" fillId="0" borderId="0" xfId="0" applyNumberFormat="1" applyAlignment="1">
      <alignment/>
    </xf>
    <xf numFmtId="3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 vertical="top" wrapText="1"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175" fontId="8" fillId="0" borderId="0" xfId="15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11.421875" defaultRowHeight="12.75"/>
  <cols>
    <col min="1" max="1" width="128.140625" style="0" customWidth="1"/>
  </cols>
  <sheetData>
    <row r="1" ht="15">
      <c r="A1" s="17" t="s">
        <v>43</v>
      </c>
    </row>
    <row r="2" ht="15">
      <c r="A2" s="17"/>
    </row>
    <row r="3" ht="15" customHeight="1">
      <c r="A3" s="7" t="s">
        <v>66</v>
      </c>
    </row>
    <row r="4" ht="15" customHeight="1">
      <c r="A4" s="7" t="s">
        <v>67</v>
      </c>
    </row>
    <row r="6" ht="15" customHeight="1">
      <c r="A6" s="64" t="s">
        <v>72</v>
      </c>
    </row>
    <row r="7" ht="15" customHeight="1">
      <c r="A7" s="64" t="s">
        <v>73</v>
      </c>
    </row>
    <row r="8" ht="15" customHeight="1">
      <c r="A8" s="64" t="s">
        <v>76</v>
      </c>
    </row>
    <row r="9" ht="15" customHeight="1">
      <c r="A9" s="64" t="s">
        <v>74</v>
      </c>
    </row>
    <row r="10" ht="15" customHeight="1">
      <c r="A10" s="7"/>
    </row>
    <row r="11" ht="12.75">
      <c r="A11" s="22" t="s">
        <v>75</v>
      </c>
    </row>
    <row r="12" ht="12.75">
      <c r="A12" s="15"/>
    </row>
    <row r="13" ht="12.75">
      <c r="A13" s="24" t="s">
        <v>59</v>
      </c>
    </row>
    <row r="14" ht="26.25">
      <c r="A14" s="25" t="s">
        <v>65</v>
      </c>
    </row>
    <row r="15" ht="12.75">
      <c r="A15" s="25" t="s">
        <v>68</v>
      </c>
    </row>
    <row r="16" ht="12.75">
      <c r="A16" s="25"/>
    </row>
    <row r="17" ht="12.75">
      <c r="A17" s="23" t="s">
        <v>69</v>
      </c>
    </row>
    <row r="18" ht="12.75">
      <c r="A18" s="30" t="s">
        <v>63</v>
      </c>
    </row>
    <row r="19" ht="12.75">
      <c r="A19" s="30" t="s">
        <v>60</v>
      </c>
    </row>
    <row r="20" ht="12.75">
      <c r="A20" s="25"/>
    </row>
    <row r="21" ht="12.75">
      <c r="A21" s="25"/>
    </row>
    <row r="22" ht="26.25">
      <c r="A22" s="23" t="s">
        <v>52</v>
      </c>
    </row>
    <row r="24" ht="12.75">
      <c r="A24" s="15"/>
    </row>
    <row r="25" ht="12.75">
      <c r="A25" s="4" t="s">
        <v>53</v>
      </c>
    </row>
    <row r="26" ht="12.75">
      <c r="A26" s="22"/>
    </row>
    <row r="27" ht="12.75">
      <c r="A27" s="15"/>
    </row>
    <row r="28" ht="12.75">
      <c r="A28" t="s">
        <v>54</v>
      </c>
    </row>
    <row r="29" ht="12.75">
      <c r="A29" s="15" t="s">
        <v>55</v>
      </c>
    </row>
    <row r="30" ht="12.75">
      <c r="A30" s="15" t="s">
        <v>56</v>
      </c>
    </row>
    <row r="31" ht="26.25">
      <c r="A31" s="52" t="s">
        <v>70</v>
      </c>
    </row>
    <row r="32" ht="12.75">
      <c r="A32" s="33"/>
    </row>
    <row r="33" ht="26.25">
      <c r="A33" s="24" t="s">
        <v>64</v>
      </c>
    </row>
    <row r="34" ht="12.75">
      <c r="A34" s="24" t="s">
        <v>62</v>
      </c>
    </row>
  </sheetData>
  <printOptions/>
  <pageMargins left="0.44" right="0.17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="85" zoomScaleNormal="85" zoomScaleSheetLayoutView="100" workbookViewId="0" topLeftCell="A1">
      <pane xSplit="1" topLeftCell="B1" activePane="topRight" state="frozen"/>
      <selection pane="topLeft" activeCell="A1" sqref="A1"/>
      <selection pane="topRight" activeCell="A48" sqref="A48"/>
    </sheetView>
  </sheetViews>
  <sheetFormatPr defaultColWidth="11.421875" defaultRowHeight="12.75"/>
  <cols>
    <col min="1" max="1" width="44.57421875" style="0" bestFit="1" customWidth="1"/>
    <col min="2" max="16" width="10.7109375" style="0" bestFit="1" customWidth="1"/>
    <col min="17" max="18" width="12.7109375" style="0" bestFit="1" customWidth="1"/>
  </cols>
  <sheetData>
    <row r="1" spans="1:12" ht="17.25">
      <c r="A1" s="74" t="s">
        <v>38</v>
      </c>
      <c r="B1" s="75"/>
      <c r="C1" s="75"/>
      <c r="D1" s="75"/>
      <c r="E1" s="75"/>
      <c r="F1" s="75"/>
      <c r="G1" s="12"/>
      <c r="H1" s="12"/>
      <c r="I1" s="12"/>
      <c r="J1" s="12"/>
      <c r="K1" s="12"/>
      <c r="L1" s="12"/>
    </row>
    <row r="2" spans="1:12" ht="12.75" customHeight="1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32" ht="12.75">
      <c r="A4" s="14" t="s">
        <v>33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>
        <v>2001</v>
      </c>
      <c r="N4" s="18">
        <v>2002</v>
      </c>
      <c r="O4" s="1">
        <v>2003</v>
      </c>
      <c r="P4" s="18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  <c r="V4" s="1"/>
      <c r="Y4" s="4"/>
      <c r="Z4" s="4"/>
      <c r="AA4" s="4"/>
      <c r="AD4" s="4"/>
      <c r="AE4" s="4"/>
      <c r="AF4" s="4"/>
    </row>
    <row r="5" spans="1:29" ht="12.75">
      <c r="A5" s="5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/>
      <c r="W5" s="35"/>
      <c r="AC5" s="4"/>
    </row>
    <row r="6" spans="1:24" ht="12.75">
      <c r="A6" t="s">
        <v>19</v>
      </c>
      <c r="B6" s="53">
        <v>29629.894893</v>
      </c>
      <c r="C6" s="53">
        <v>30494.172507</v>
      </c>
      <c r="D6" s="53">
        <v>32156.401298</v>
      </c>
      <c r="E6" s="53">
        <v>32686.884451</v>
      </c>
      <c r="F6" s="53">
        <v>33933.245329</v>
      </c>
      <c r="G6" s="53">
        <v>35507.197394</v>
      </c>
      <c r="H6" s="53">
        <v>36560.195234</v>
      </c>
      <c r="I6" s="53">
        <v>37140.162478</v>
      </c>
      <c r="J6" s="53">
        <v>38891.739954</v>
      </c>
      <c r="K6" s="53">
        <v>39595</v>
      </c>
      <c r="L6" s="53">
        <v>41381</v>
      </c>
      <c r="M6" s="53">
        <v>42520</v>
      </c>
      <c r="N6" s="40">
        <v>43513</v>
      </c>
      <c r="O6" s="40">
        <v>43901</v>
      </c>
      <c r="P6" s="40">
        <v>45700</v>
      </c>
      <c r="Q6" s="40">
        <v>46400</v>
      </c>
      <c r="R6" s="40">
        <v>48348</v>
      </c>
      <c r="S6" s="40">
        <v>50978</v>
      </c>
      <c r="T6" s="40">
        <v>52146</v>
      </c>
      <c r="U6" s="2">
        <v>50701</v>
      </c>
      <c r="V6" s="2"/>
      <c r="W6" s="36"/>
      <c r="X6" s="36"/>
    </row>
    <row r="7" spans="1:24" ht="12.75">
      <c r="A7" t="s">
        <v>25</v>
      </c>
      <c r="B7" s="53">
        <v>43574.559734</v>
      </c>
      <c r="C7" s="53">
        <v>45341.291032</v>
      </c>
      <c r="D7" s="53">
        <v>47036.061755</v>
      </c>
      <c r="E7" s="53">
        <v>47547.127915</v>
      </c>
      <c r="F7" s="53">
        <v>49687.021408</v>
      </c>
      <c r="G7" s="53">
        <v>51644.124379</v>
      </c>
      <c r="H7" s="53">
        <v>53371.662825</v>
      </c>
      <c r="I7" s="53">
        <v>56050.98198</v>
      </c>
      <c r="J7" s="53">
        <v>59002.536075</v>
      </c>
      <c r="K7" s="53">
        <v>58532</v>
      </c>
      <c r="L7" s="53">
        <v>62361</v>
      </c>
      <c r="M7" s="53">
        <v>66532</v>
      </c>
      <c r="N7" s="40">
        <v>69459</v>
      </c>
      <c r="O7" s="40">
        <v>70517</v>
      </c>
      <c r="P7" s="40">
        <v>73425</v>
      </c>
      <c r="Q7" s="40">
        <v>76740</v>
      </c>
      <c r="R7" s="40">
        <v>81284</v>
      </c>
      <c r="S7" s="40">
        <v>84660</v>
      </c>
      <c r="T7" s="40">
        <v>87060</v>
      </c>
      <c r="U7" s="2">
        <v>85693</v>
      </c>
      <c r="V7" s="2"/>
      <c r="W7" s="36"/>
      <c r="X7" s="36"/>
    </row>
    <row r="8" spans="1:24" ht="12.75">
      <c r="A8" t="s">
        <v>28</v>
      </c>
      <c r="B8" s="53">
        <v>19741.005967</v>
      </c>
      <c r="C8" s="53">
        <v>19975.946377</v>
      </c>
      <c r="D8" s="53">
        <v>20269.361161</v>
      </c>
      <c r="E8" s="53">
        <v>20256.010134</v>
      </c>
      <c r="F8" s="53">
        <v>21029.509833</v>
      </c>
      <c r="G8" s="53">
        <v>21941.064102</v>
      </c>
      <c r="H8" s="53">
        <v>22434.908416</v>
      </c>
      <c r="I8" s="53">
        <v>23420.406448</v>
      </c>
      <c r="J8" s="53">
        <v>24881.5903</v>
      </c>
      <c r="K8" s="53">
        <v>25265</v>
      </c>
      <c r="L8" s="53">
        <v>26149</v>
      </c>
      <c r="M8" s="53">
        <v>26841</v>
      </c>
      <c r="N8" s="40">
        <v>27745</v>
      </c>
      <c r="O8" s="40">
        <v>28492</v>
      </c>
      <c r="P8" s="40">
        <v>29729</v>
      </c>
      <c r="Q8" s="40">
        <v>30701</v>
      </c>
      <c r="R8" s="40">
        <v>31876</v>
      </c>
      <c r="S8" s="40">
        <v>33423</v>
      </c>
      <c r="T8" s="40">
        <v>33910</v>
      </c>
      <c r="U8" s="2">
        <v>33174</v>
      </c>
      <c r="V8" s="2"/>
      <c r="W8" s="36"/>
      <c r="X8" s="36"/>
    </row>
    <row r="9" spans="1:24" ht="12.75">
      <c r="A9" t="s">
        <v>14</v>
      </c>
      <c r="B9" s="53">
        <v>20597.78523</v>
      </c>
      <c r="C9" s="53">
        <v>21372.640393</v>
      </c>
      <c r="D9" s="53">
        <v>22253.932353</v>
      </c>
      <c r="E9" s="53">
        <v>22453.869795</v>
      </c>
      <c r="F9" s="53">
        <v>23617.184412</v>
      </c>
      <c r="G9" s="53">
        <v>24230.903869</v>
      </c>
      <c r="H9" s="53">
        <v>24589.560902</v>
      </c>
      <c r="I9" s="53">
        <v>25357.97632</v>
      </c>
      <c r="J9" s="53">
        <v>26057.835006</v>
      </c>
      <c r="K9" s="53">
        <v>26839</v>
      </c>
      <c r="L9" s="53">
        <v>28030</v>
      </c>
      <c r="M9" s="53">
        <v>28616</v>
      </c>
      <c r="N9" s="40">
        <v>29732</v>
      </c>
      <c r="O9" s="40">
        <v>30482</v>
      </c>
      <c r="P9" s="40">
        <v>32052</v>
      </c>
      <c r="Q9" s="40">
        <v>32715</v>
      </c>
      <c r="R9" s="40">
        <v>34017</v>
      </c>
      <c r="S9" s="40">
        <v>35111</v>
      </c>
      <c r="T9" s="40">
        <v>35962</v>
      </c>
      <c r="U9" s="2">
        <v>34869</v>
      </c>
      <c r="V9" s="2"/>
      <c r="W9" s="36"/>
      <c r="X9" s="36"/>
    </row>
    <row r="10" spans="1:24" ht="12.75">
      <c r="A10" t="s">
        <v>17</v>
      </c>
      <c r="B10" s="53">
        <v>25358.071702</v>
      </c>
      <c r="C10" s="53">
        <v>26211.680791</v>
      </c>
      <c r="D10" s="53">
        <v>26994.986641</v>
      </c>
      <c r="E10" s="53">
        <v>26670.185883</v>
      </c>
      <c r="F10" s="53">
        <v>27664.738802</v>
      </c>
      <c r="G10" s="53">
        <v>28873.171367</v>
      </c>
      <c r="H10" s="53">
        <v>29571.634047</v>
      </c>
      <c r="I10" s="53">
        <v>30716.662768</v>
      </c>
      <c r="J10" s="53">
        <v>32071.158035</v>
      </c>
      <c r="K10" s="53">
        <v>32509</v>
      </c>
      <c r="L10" s="53">
        <v>33903</v>
      </c>
      <c r="M10" s="53">
        <v>34582</v>
      </c>
      <c r="N10" s="40">
        <v>35445</v>
      </c>
      <c r="O10" s="40">
        <v>35967</v>
      </c>
      <c r="P10" s="40">
        <v>37802</v>
      </c>
      <c r="Q10" s="40">
        <v>38581</v>
      </c>
      <c r="R10" s="40">
        <v>40229</v>
      </c>
      <c r="S10" s="40">
        <v>42455</v>
      </c>
      <c r="T10" s="40">
        <v>43310</v>
      </c>
      <c r="U10" s="2">
        <v>41805</v>
      </c>
      <c r="V10" s="2"/>
      <c r="W10" s="36"/>
      <c r="X10" s="36"/>
    </row>
    <row r="11" spans="1:24" ht="12.75">
      <c r="A11" t="s">
        <v>22</v>
      </c>
      <c r="B11" s="53">
        <v>39792.676907</v>
      </c>
      <c r="C11" s="53">
        <v>41528.404792</v>
      </c>
      <c r="D11" s="53">
        <v>43510.358582</v>
      </c>
      <c r="E11" s="53">
        <v>44271.616631</v>
      </c>
      <c r="F11" s="53">
        <v>46525.291758</v>
      </c>
      <c r="G11" s="53">
        <v>48142.812598</v>
      </c>
      <c r="H11" s="53">
        <v>49543.825687</v>
      </c>
      <c r="I11" s="53">
        <v>52213.497938</v>
      </c>
      <c r="J11" s="53">
        <v>54818.261897</v>
      </c>
      <c r="K11" s="53">
        <v>56353</v>
      </c>
      <c r="L11" s="53">
        <v>60118</v>
      </c>
      <c r="M11" s="53">
        <v>62637</v>
      </c>
      <c r="N11" s="40">
        <v>64671</v>
      </c>
      <c r="O11" s="40">
        <v>67104</v>
      </c>
      <c r="P11" s="40">
        <v>71401</v>
      </c>
      <c r="Q11" s="40">
        <v>74785</v>
      </c>
      <c r="R11" s="40">
        <v>78271</v>
      </c>
      <c r="S11" s="40">
        <v>80773</v>
      </c>
      <c r="T11" s="40">
        <v>83604</v>
      </c>
      <c r="U11" s="2">
        <v>81632</v>
      </c>
      <c r="V11" s="2"/>
      <c r="W11" s="36"/>
      <c r="X11" s="36"/>
    </row>
    <row r="12" spans="1:24" ht="12.75">
      <c r="A12" t="s">
        <v>16</v>
      </c>
      <c r="B12" s="53">
        <v>39038.608005</v>
      </c>
      <c r="C12" s="53">
        <v>40366.260032</v>
      </c>
      <c r="D12" s="53">
        <v>41907.675546</v>
      </c>
      <c r="E12" s="53">
        <v>41991.690424</v>
      </c>
      <c r="F12" s="53">
        <v>43465.315797</v>
      </c>
      <c r="G12" s="53">
        <v>45282.984114</v>
      </c>
      <c r="H12" s="53">
        <v>46062.748608</v>
      </c>
      <c r="I12" s="53">
        <v>46942.798364</v>
      </c>
      <c r="J12" s="53">
        <v>49098.569363</v>
      </c>
      <c r="K12" s="53">
        <v>50174</v>
      </c>
      <c r="L12" s="53">
        <v>52166</v>
      </c>
      <c r="M12" s="53">
        <v>54183</v>
      </c>
      <c r="N12" s="40">
        <v>55698</v>
      </c>
      <c r="O12" s="40">
        <v>57566</v>
      </c>
      <c r="P12" s="40">
        <v>59396</v>
      </c>
      <c r="Q12" s="40">
        <v>60921</v>
      </c>
      <c r="R12" s="40">
        <v>63284</v>
      </c>
      <c r="S12" s="40">
        <v>66142</v>
      </c>
      <c r="T12" s="40">
        <v>67170</v>
      </c>
      <c r="U12" s="2">
        <v>65173</v>
      </c>
      <c r="V12" s="2"/>
      <c r="W12" s="36"/>
      <c r="X12" s="36"/>
    </row>
    <row r="13" spans="1:24" ht="12.75">
      <c r="A13" t="s">
        <v>12</v>
      </c>
      <c r="B13" s="53">
        <v>22105.161508</v>
      </c>
      <c r="C13" s="53">
        <v>22616.891393</v>
      </c>
      <c r="D13" s="53">
        <v>23408.797525</v>
      </c>
      <c r="E13" s="53">
        <v>23338.53007</v>
      </c>
      <c r="F13" s="53">
        <v>24080.531348</v>
      </c>
      <c r="G13" s="53">
        <v>25215.42573</v>
      </c>
      <c r="H13" s="53">
        <v>25890.97473</v>
      </c>
      <c r="I13" s="53">
        <v>26573.65247</v>
      </c>
      <c r="J13" s="53">
        <v>28489.857605</v>
      </c>
      <c r="K13" s="53">
        <v>28913</v>
      </c>
      <c r="L13" s="53">
        <v>30123</v>
      </c>
      <c r="M13" s="53">
        <v>30253</v>
      </c>
      <c r="N13" s="40">
        <v>30782</v>
      </c>
      <c r="O13" s="40">
        <v>30601</v>
      </c>
      <c r="P13" s="40">
        <v>33210</v>
      </c>
      <c r="Q13" s="40">
        <v>33643</v>
      </c>
      <c r="R13" s="40">
        <v>34709</v>
      </c>
      <c r="S13" s="40">
        <v>36492</v>
      </c>
      <c r="T13" s="40">
        <v>37350</v>
      </c>
      <c r="U13" s="2">
        <v>35779</v>
      </c>
      <c r="V13" s="2"/>
      <c r="W13" s="36"/>
      <c r="X13" s="36"/>
    </row>
    <row r="14" spans="1:24" ht="12.75">
      <c r="A14" t="s">
        <v>30</v>
      </c>
      <c r="B14" s="53">
        <v>3381.806522</v>
      </c>
      <c r="C14" s="53">
        <v>3544.946753</v>
      </c>
      <c r="D14" s="53">
        <v>3697.934399</v>
      </c>
      <c r="E14" s="53">
        <v>3730.175216</v>
      </c>
      <c r="F14" s="53">
        <v>3814.562197</v>
      </c>
      <c r="G14" s="53">
        <v>3807.988555</v>
      </c>
      <c r="H14" s="53">
        <v>3830.471349</v>
      </c>
      <c r="I14" s="53">
        <v>4056.78334</v>
      </c>
      <c r="J14" s="53">
        <v>4276.872872</v>
      </c>
      <c r="K14" s="53">
        <v>4503</v>
      </c>
      <c r="L14" s="53">
        <v>4737</v>
      </c>
      <c r="M14" s="53">
        <v>5042</v>
      </c>
      <c r="N14" s="40">
        <v>5208</v>
      </c>
      <c r="O14" s="40">
        <v>5417</v>
      </c>
      <c r="P14" s="40">
        <v>5750</v>
      </c>
      <c r="Q14" s="40">
        <v>6134</v>
      </c>
      <c r="R14" s="40">
        <v>6580</v>
      </c>
      <c r="S14" s="40">
        <v>6853</v>
      </c>
      <c r="T14" s="40">
        <v>7235</v>
      </c>
      <c r="U14" s="2">
        <v>7279</v>
      </c>
      <c r="V14" s="2"/>
      <c r="W14" s="36"/>
      <c r="X14" s="36"/>
    </row>
    <row r="15" spans="1:24" ht="12.75">
      <c r="A15" t="s">
        <v>20</v>
      </c>
      <c r="B15" s="53">
        <v>17025.838296</v>
      </c>
      <c r="C15" s="53">
        <v>17356.529516</v>
      </c>
      <c r="D15" s="53">
        <v>18054.081008</v>
      </c>
      <c r="E15" s="53">
        <v>18076.411164</v>
      </c>
      <c r="F15" s="53">
        <v>18917.09977</v>
      </c>
      <c r="G15" s="53">
        <v>19823.566376</v>
      </c>
      <c r="H15" s="53">
        <v>20071.180922</v>
      </c>
      <c r="I15" s="53">
        <v>20525.424035</v>
      </c>
      <c r="J15" s="53">
        <v>21569.051952</v>
      </c>
      <c r="K15" s="53">
        <v>22076</v>
      </c>
      <c r="L15" s="53">
        <v>23600</v>
      </c>
      <c r="M15" s="53">
        <v>24641</v>
      </c>
      <c r="N15" s="40">
        <v>25289</v>
      </c>
      <c r="O15" s="40">
        <v>25399</v>
      </c>
      <c r="P15" s="40">
        <v>26458</v>
      </c>
      <c r="Q15" s="40">
        <v>26887</v>
      </c>
      <c r="R15" s="40">
        <v>27588</v>
      </c>
      <c r="S15" s="40">
        <v>28655</v>
      </c>
      <c r="T15" s="40">
        <v>29011</v>
      </c>
      <c r="U15" s="2">
        <v>28083</v>
      </c>
      <c r="V15" s="2"/>
      <c r="W15" s="36"/>
      <c r="X15" s="36"/>
    </row>
    <row r="16" spans="1:24" ht="12.75">
      <c r="A16" t="s">
        <v>15</v>
      </c>
      <c r="B16" s="53">
        <v>28697.365919</v>
      </c>
      <c r="C16" s="53">
        <v>29807.116622</v>
      </c>
      <c r="D16" s="53">
        <v>31038.976332</v>
      </c>
      <c r="E16" s="53">
        <v>31027.334648</v>
      </c>
      <c r="F16" s="53">
        <v>32087.432865</v>
      </c>
      <c r="G16" s="53">
        <v>33318.58716</v>
      </c>
      <c r="H16" s="53">
        <v>33822.892085</v>
      </c>
      <c r="I16" s="53">
        <v>34545.423375</v>
      </c>
      <c r="J16" s="53">
        <v>36168.0688</v>
      </c>
      <c r="K16" s="53">
        <v>37126</v>
      </c>
      <c r="L16" s="53">
        <v>39104</v>
      </c>
      <c r="M16" s="53">
        <v>40020</v>
      </c>
      <c r="N16" s="40">
        <v>40743</v>
      </c>
      <c r="O16" s="40">
        <v>41589</v>
      </c>
      <c r="P16" s="40">
        <v>43461</v>
      </c>
      <c r="Q16" s="40">
        <v>44921</v>
      </c>
      <c r="R16" s="40">
        <v>46343</v>
      </c>
      <c r="S16" s="40">
        <v>49174</v>
      </c>
      <c r="T16" s="40">
        <v>50244</v>
      </c>
      <c r="U16" s="2">
        <v>48555</v>
      </c>
      <c r="V16" s="2"/>
      <c r="W16" s="36"/>
      <c r="X16" s="36"/>
    </row>
    <row r="17" spans="1:24" ht="12.75">
      <c r="A17" t="s">
        <v>44</v>
      </c>
      <c r="B17" s="53">
        <v>293114.14971699996</v>
      </c>
      <c r="C17" s="53">
        <v>302805.70042700006</v>
      </c>
      <c r="D17" s="53">
        <v>314585.5861709998</v>
      </c>
      <c r="E17" s="53">
        <v>318093.33856199996</v>
      </c>
      <c r="F17" s="53">
        <v>327905.3072240001</v>
      </c>
      <c r="G17" s="53">
        <v>332238.379697</v>
      </c>
      <c r="H17" s="53">
        <v>342921.83596299996</v>
      </c>
      <c r="I17" s="53">
        <v>354360.2937619999</v>
      </c>
      <c r="J17" s="53">
        <v>366583.2192360001</v>
      </c>
      <c r="K17" s="53">
        <v>387678</v>
      </c>
      <c r="L17" s="53">
        <v>411083</v>
      </c>
      <c r="M17" s="53">
        <v>423811</v>
      </c>
      <c r="N17" s="40">
        <v>441315</v>
      </c>
      <c r="O17" s="40">
        <v>455615</v>
      </c>
      <c r="P17" s="40">
        <v>466588</v>
      </c>
      <c r="Q17" s="40">
        <v>488509</v>
      </c>
      <c r="R17" s="40">
        <v>506787</v>
      </c>
      <c r="S17" s="40">
        <v>541536</v>
      </c>
      <c r="T17" s="40">
        <v>557974</v>
      </c>
      <c r="U17" s="2">
        <v>552052</v>
      </c>
      <c r="V17" s="2"/>
      <c r="W17" s="36"/>
      <c r="X17" s="36"/>
    </row>
    <row r="18" spans="1:24" ht="12.75">
      <c r="A18" t="s">
        <v>29</v>
      </c>
      <c r="B18" s="53">
        <v>29593.424241</v>
      </c>
      <c r="C18" s="53">
        <v>30719.411345</v>
      </c>
      <c r="D18" s="53">
        <v>31879.991577</v>
      </c>
      <c r="E18" s="53">
        <v>32430.083027</v>
      </c>
      <c r="F18" s="53">
        <v>33711.829015</v>
      </c>
      <c r="G18" s="53">
        <v>34915.866378</v>
      </c>
      <c r="H18" s="53">
        <v>36005.651443</v>
      </c>
      <c r="I18" s="53">
        <v>37535.193142</v>
      </c>
      <c r="J18" s="53">
        <v>39269.074472</v>
      </c>
      <c r="K18" s="53">
        <v>40759</v>
      </c>
      <c r="L18" s="53">
        <v>42845</v>
      </c>
      <c r="M18" s="53">
        <v>45247</v>
      </c>
      <c r="N18" s="40">
        <v>47001</v>
      </c>
      <c r="O18" s="40">
        <v>49114</v>
      </c>
      <c r="P18" s="40">
        <v>51961</v>
      </c>
      <c r="Q18" s="40">
        <v>54135</v>
      </c>
      <c r="R18" s="40">
        <v>57346</v>
      </c>
      <c r="S18" s="40">
        <v>59888</v>
      </c>
      <c r="T18" s="40">
        <v>61791</v>
      </c>
      <c r="U18" s="2">
        <v>60523</v>
      </c>
      <c r="V18" s="2"/>
      <c r="W18" s="36"/>
      <c r="X18" s="36"/>
    </row>
    <row r="19" spans="1:24" ht="12.75">
      <c r="A19" t="s">
        <v>24</v>
      </c>
      <c r="B19" s="53">
        <v>10576.59599</v>
      </c>
      <c r="C19" s="53">
        <v>10939.542318</v>
      </c>
      <c r="D19" s="53">
        <v>11250.494059</v>
      </c>
      <c r="E19" s="53">
        <v>11259.030613</v>
      </c>
      <c r="F19" s="53">
        <v>11549.559416</v>
      </c>
      <c r="G19" s="53">
        <v>11821.441572</v>
      </c>
      <c r="H19" s="53">
        <v>12056.761501</v>
      </c>
      <c r="I19" s="53">
        <v>12369.346315</v>
      </c>
      <c r="J19" s="53">
        <v>12846.345897</v>
      </c>
      <c r="K19" s="53">
        <v>13182</v>
      </c>
      <c r="L19" s="53">
        <v>13848</v>
      </c>
      <c r="M19" s="53">
        <v>14358</v>
      </c>
      <c r="N19" s="40">
        <v>15062</v>
      </c>
      <c r="O19" s="40">
        <v>15269</v>
      </c>
      <c r="P19" s="40">
        <v>15680</v>
      </c>
      <c r="Q19" s="40">
        <v>16402</v>
      </c>
      <c r="R19" s="40">
        <v>17098</v>
      </c>
      <c r="S19" s="40">
        <v>17701</v>
      </c>
      <c r="T19" s="40">
        <v>17969</v>
      </c>
      <c r="U19" s="2">
        <v>17509</v>
      </c>
      <c r="V19" s="2"/>
      <c r="W19" s="36"/>
      <c r="X19" s="36"/>
    </row>
    <row r="20" spans="1:24" ht="12.75">
      <c r="A20" t="s">
        <v>18</v>
      </c>
      <c r="B20" s="53">
        <v>34528.196888</v>
      </c>
      <c r="C20" s="53">
        <v>35758.984786</v>
      </c>
      <c r="D20" s="53">
        <v>37218.552916</v>
      </c>
      <c r="E20" s="53">
        <v>37367.689975</v>
      </c>
      <c r="F20" s="53">
        <v>38786.898875</v>
      </c>
      <c r="G20" s="53">
        <v>40412.235266</v>
      </c>
      <c r="H20" s="53">
        <v>40676.382563</v>
      </c>
      <c r="I20" s="53">
        <v>41482.270758</v>
      </c>
      <c r="J20" s="53">
        <v>43323.020086</v>
      </c>
      <c r="K20" s="53">
        <v>43302</v>
      </c>
      <c r="L20" s="53">
        <v>45401</v>
      </c>
      <c r="M20" s="53">
        <v>47009</v>
      </c>
      <c r="N20" s="40">
        <v>48265</v>
      </c>
      <c r="O20" s="40">
        <v>49153</v>
      </c>
      <c r="P20" s="40">
        <v>51604</v>
      </c>
      <c r="Q20" s="40">
        <v>52725</v>
      </c>
      <c r="R20" s="40">
        <v>54613</v>
      </c>
      <c r="S20" s="40">
        <v>56601</v>
      </c>
      <c r="T20" s="40">
        <v>57356</v>
      </c>
      <c r="U20" s="2">
        <v>55396</v>
      </c>
      <c r="V20" s="2"/>
      <c r="W20" s="36"/>
      <c r="X20" s="36"/>
    </row>
    <row r="21" spans="1:24" ht="12.75">
      <c r="A21" t="s">
        <v>26</v>
      </c>
      <c r="B21" s="53">
        <v>37643.139548</v>
      </c>
      <c r="C21" s="53">
        <v>39145.440335</v>
      </c>
      <c r="D21" s="53">
        <v>40692.530843</v>
      </c>
      <c r="E21" s="53">
        <v>41098.176857</v>
      </c>
      <c r="F21" s="53">
        <v>42471.824602</v>
      </c>
      <c r="G21" s="53">
        <v>44682.833741</v>
      </c>
      <c r="H21" s="53">
        <v>45692.776251</v>
      </c>
      <c r="I21" s="53">
        <v>47833.985792</v>
      </c>
      <c r="J21" s="53">
        <v>49536.30073</v>
      </c>
      <c r="K21" s="53">
        <v>51235</v>
      </c>
      <c r="L21" s="53">
        <v>53747</v>
      </c>
      <c r="M21" s="53">
        <v>57630</v>
      </c>
      <c r="N21" s="40">
        <v>59913</v>
      </c>
      <c r="O21" s="40">
        <v>62326</v>
      </c>
      <c r="P21" s="40">
        <v>64563</v>
      </c>
      <c r="Q21" s="40">
        <v>68326</v>
      </c>
      <c r="R21" s="40">
        <v>73634</v>
      </c>
      <c r="S21" s="40">
        <v>75000</v>
      </c>
      <c r="T21" s="40">
        <v>77663</v>
      </c>
      <c r="U21" s="2">
        <v>76522</v>
      </c>
      <c r="V21" s="2"/>
      <c r="W21" s="36"/>
      <c r="X21" s="36"/>
    </row>
    <row r="22" spans="1:24" ht="12.75">
      <c r="A22" t="s">
        <v>45</v>
      </c>
      <c r="B22" s="53">
        <v>55186.318555</v>
      </c>
      <c r="C22" s="53">
        <v>56993.670595</v>
      </c>
      <c r="D22" s="53">
        <v>59229.147371</v>
      </c>
      <c r="E22" s="53">
        <v>59448.70783</v>
      </c>
      <c r="F22" s="53">
        <v>61436.408878</v>
      </c>
      <c r="G22" s="53">
        <v>63959.23799</v>
      </c>
      <c r="H22" s="53">
        <v>65888.613097</v>
      </c>
      <c r="I22" s="53">
        <v>66917.529583</v>
      </c>
      <c r="J22" s="53">
        <v>70687.620701</v>
      </c>
      <c r="K22" s="53">
        <v>71446</v>
      </c>
      <c r="L22" s="53">
        <v>74268</v>
      </c>
      <c r="M22" s="53">
        <v>76429</v>
      </c>
      <c r="N22" s="40">
        <v>79322</v>
      </c>
      <c r="O22" s="40">
        <v>81790</v>
      </c>
      <c r="P22" s="40">
        <v>84863</v>
      </c>
      <c r="Q22" s="40">
        <v>87808</v>
      </c>
      <c r="R22" s="40">
        <v>92391</v>
      </c>
      <c r="S22" s="40">
        <v>96545</v>
      </c>
      <c r="T22" s="40">
        <v>99348</v>
      </c>
      <c r="U22" s="2">
        <v>96839</v>
      </c>
      <c r="V22" s="2"/>
      <c r="W22" s="36"/>
      <c r="X22" s="36"/>
    </row>
    <row r="23" spans="1:24" ht="12.75">
      <c r="A23" t="s">
        <v>21</v>
      </c>
      <c r="B23" s="53">
        <v>46292.237796</v>
      </c>
      <c r="C23" s="53">
        <v>48394.529223</v>
      </c>
      <c r="D23" s="53">
        <v>50753.508193</v>
      </c>
      <c r="E23" s="53">
        <v>51320.340475</v>
      </c>
      <c r="F23" s="53">
        <v>53756.582916</v>
      </c>
      <c r="G23" s="53">
        <v>56538.878323</v>
      </c>
      <c r="H23" s="53">
        <v>58476.576911</v>
      </c>
      <c r="I23" s="53">
        <v>59970.228077</v>
      </c>
      <c r="J23" s="53">
        <v>63360.453158</v>
      </c>
      <c r="K23" s="53">
        <v>65668</v>
      </c>
      <c r="L23" s="53">
        <v>69963</v>
      </c>
      <c r="M23" s="53">
        <v>73548</v>
      </c>
      <c r="N23" s="40">
        <v>76095</v>
      </c>
      <c r="O23" s="40">
        <v>78440</v>
      </c>
      <c r="P23" s="40">
        <v>81849</v>
      </c>
      <c r="Q23" s="40">
        <v>85262</v>
      </c>
      <c r="R23" s="40">
        <v>88687</v>
      </c>
      <c r="S23" s="40">
        <v>92995</v>
      </c>
      <c r="T23" s="40">
        <v>96409</v>
      </c>
      <c r="U23" s="2">
        <v>94032</v>
      </c>
      <c r="V23" s="2"/>
      <c r="W23" s="36"/>
      <c r="X23" s="36"/>
    </row>
    <row r="24" spans="1:24" ht="12.75">
      <c r="A24" t="s">
        <v>13</v>
      </c>
      <c r="B24" s="53">
        <v>27342.907777</v>
      </c>
      <c r="C24" s="53">
        <v>28174.73128</v>
      </c>
      <c r="D24" s="53">
        <v>29279.788095</v>
      </c>
      <c r="E24" s="53">
        <v>29385.247372</v>
      </c>
      <c r="F24" s="53">
        <v>30581.702539</v>
      </c>
      <c r="G24" s="53">
        <v>31945.262244</v>
      </c>
      <c r="H24" s="53">
        <v>32602.815263</v>
      </c>
      <c r="I24" s="53">
        <v>33244.258826</v>
      </c>
      <c r="J24" s="53">
        <v>34782.630911</v>
      </c>
      <c r="K24" s="53">
        <v>35359</v>
      </c>
      <c r="L24" s="53">
        <v>36189</v>
      </c>
      <c r="M24" s="53">
        <v>37322</v>
      </c>
      <c r="N24" s="40">
        <v>38227</v>
      </c>
      <c r="O24" s="40">
        <v>38916</v>
      </c>
      <c r="P24" s="40">
        <v>40087</v>
      </c>
      <c r="Q24" s="40">
        <v>41302</v>
      </c>
      <c r="R24" s="40">
        <v>42422</v>
      </c>
      <c r="S24" s="40">
        <v>44450</v>
      </c>
      <c r="T24" s="40">
        <v>45492</v>
      </c>
      <c r="U24" s="2">
        <v>43725</v>
      </c>
      <c r="V24" s="2"/>
      <c r="W24" s="36"/>
      <c r="X24" s="36"/>
    </row>
    <row r="25" spans="1:24" ht="12.75">
      <c r="A25" t="s">
        <v>23</v>
      </c>
      <c r="B25" s="53">
        <v>22821.594557</v>
      </c>
      <c r="C25" s="53">
        <v>23639.023838</v>
      </c>
      <c r="D25" s="53">
        <v>24722.570239</v>
      </c>
      <c r="E25" s="53">
        <v>25026.07399</v>
      </c>
      <c r="F25" s="53">
        <v>26081.866266</v>
      </c>
      <c r="G25" s="53">
        <v>27302.25072</v>
      </c>
      <c r="H25" s="53">
        <v>27860.732876</v>
      </c>
      <c r="I25" s="53">
        <v>29061.264996</v>
      </c>
      <c r="J25" s="53">
        <v>30184.384122</v>
      </c>
      <c r="K25" s="53">
        <v>30774</v>
      </c>
      <c r="L25" s="53">
        <v>32425</v>
      </c>
      <c r="M25" s="53">
        <v>33754</v>
      </c>
      <c r="N25" s="40">
        <v>35249</v>
      </c>
      <c r="O25" s="40">
        <v>36369</v>
      </c>
      <c r="P25" s="40">
        <v>38215</v>
      </c>
      <c r="Q25" s="40">
        <v>39313</v>
      </c>
      <c r="R25" s="40">
        <v>40930</v>
      </c>
      <c r="S25" s="40">
        <v>42959</v>
      </c>
      <c r="T25" s="40">
        <v>43864</v>
      </c>
      <c r="U25" s="2">
        <v>42379</v>
      </c>
      <c r="V25" s="2"/>
      <c r="W25" s="36"/>
      <c r="X25" s="36"/>
    </row>
    <row r="26" spans="1:24" ht="12.75">
      <c r="A26" t="s">
        <v>46</v>
      </c>
      <c r="B26" s="53">
        <v>70191.49684</v>
      </c>
      <c r="C26" s="53">
        <v>73749.119056</v>
      </c>
      <c r="D26" s="53">
        <v>77098.695942</v>
      </c>
      <c r="E26" s="53">
        <v>77589.19765</v>
      </c>
      <c r="F26" s="53">
        <v>80274.118627</v>
      </c>
      <c r="G26" s="53">
        <v>82624.474908</v>
      </c>
      <c r="H26" s="53">
        <v>84342.204558</v>
      </c>
      <c r="I26" s="53">
        <v>86224.782342</v>
      </c>
      <c r="J26" s="53">
        <v>90105.160064</v>
      </c>
      <c r="K26" s="53">
        <v>92745</v>
      </c>
      <c r="L26" s="53">
        <v>99636</v>
      </c>
      <c r="M26" s="53">
        <v>104913</v>
      </c>
      <c r="N26" s="40">
        <v>108167</v>
      </c>
      <c r="O26" s="40">
        <v>112227</v>
      </c>
      <c r="P26" s="40">
        <v>118586</v>
      </c>
      <c r="Q26" s="40">
        <v>124710</v>
      </c>
      <c r="R26" s="40">
        <v>131218</v>
      </c>
      <c r="S26" s="40">
        <v>135460</v>
      </c>
      <c r="T26" s="40">
        <v>140175</v>
      </c>
      <c r="U26" s="2">
        <v>138002</v>
      </c>
      <c r="V26" s="2"/>
      <c r="W26" s="36"/>
      <c r="X26" s="36"/>
    </row>
    <row r="27" spans="1:24" ht="12.75">
      <c r="A27" t="s">
        <v>27</v>
      </c>
      <c r="B27" s="53">
        <v>97329.790484</v>
      </c>
      <c r="C27" s="53">
        <v>100673.997114</v>
      </c>
      <c r="D27" s="53">
        <v>103966.360772</v>
      </c>
      <c r="E27" s="53">
        <v>103722.078865</v>
      </c>
      <c r="F27" s="53">
        <v>107042.018094</v>
      </c>
      <c r="G27" s="53">
        <v>112525.261758</v>
      </c>
      <c r="H27" s="53">
        <v>116661.8169</v>
      </c>
      <c r="I27" s="53">
        <v>122103.399375</v>
      </c>
      <c r="J27" s="53">
        <v>127693.472879</v>
      </c>
      <c r="K27" s="53">
        <v>130434</v>
      </c>
      <c r="L27" s="53">
        <v>137665</v>
      </c>
      <c r="M27" s="53">
        <v>142862</v>
      </c>
      <c r="N27" s="40">
        <v>145865</v>
      </c>
      <c r="O27" s="40">
        <v>151391</v>
      </c>
      <c r="P27" s="40">
        <v>159182</v>
      </c>
      <c r="Q27" s="40">
        <v>165224</v>
      </c>
      <c r="R27" s="40">
        <v>175032</v>
      </c>
      <c r="S27" s="40">
        <v>182160</v>
      </c>
      <c r="T27" s="40">
        <v>187205</v>
      </c>
      <c r="U27" s="2">
        <v>181810</v>
      </c>
      <c r="V27" s="2"/>
      <c r="W27" s="78" t="s">
        <v>82</v>
      </c>
      <c r="X27" s="36"/>
    </row>
    <row r="28" spans="1:26" s="4" customFormat="1" ht="12.75">
      <c r="A28" s="4" t="s">
        <v>48</v>
      </c>
      <c r="B28" s="26">
        <v>720448.477359</v>
      </c>
      <c r="C28" s="26">
        <v>746804.330098</v>
      </c>
      <c r="D28" s="26">
        <v>776420.2066070002</v>
      </c>
      <c r="E28" s="26">
        <v>780696.462985</v>
      </c>
      <c r="F28" s="26">
        <v>810514.742747</v>
      </c>
      <c r="G28" s="26">
        <v>844515.568544</v>
      </c>
      <c r="H28" s="26">
        <v>866014.3861679999</v>
      </c>
      <c r="I28" s="26">
        <v>894286.028722</v>
      </c>
      <c r="J28" s="26">
        <v>937114.004879</v>
      </c>
      <c r="K28" s="26">
        <v>956789</v>
      </c>
      <c r="L28" s="26">
        <v>1007659</v>
      </c>
      <c r="M28" s="26">
        <v>1048939</v>
      </c>
      <c r="N28" s="41">
        <v>1081451</v>
      </c>
      <c r="O28" s="41">
        <v>1112030</v>
      </c>
      <c r="P28" s="41">
        <v>1164974</v>
      </c>
      <c r="Q28" s="41">
        <v>1207635</v>
      </c>
      <c r="R28" s="41">
        <v>1265900</v>
      </c>
      <c r="S28" s="41">
        <v>1318475</v>
      </c>
      <c r="T28" s="41">
        <v>1354274</v>
      </c>
      <c r="U28" s="3">
        <v>1319480</v>
      </c>
      <c r="V28" s="47">
        <v>2010</v>
      </c>
      <c r="W28" s="37" t="s">
        <v>80</v>
      </c>
      <c r="X28" s="37" t="s">
        <v>81</v>
      </c>
      <c r="Y28" s="4">
        <v>2010</v>
      </c>
      <c r="Z28" s="4">
        <v>2011</v>
      </c>
    </row>
    <row r="29" spans="1:26" s="4" customFormat="1" ht="12.75">
      <c r="A29" s="4" t="s">
        <v>32</v>
      </c>
      <c r="B29" s="26">
        <v>1013562.627076</v>
      </c>
      <c r="C29" s="26">
        <v>1049610.030525</v>
      </c>
      <c r="D29" s="26">
        <v>1091005.792778</v>
      </c>
      <c r="E29" s="26">
        <v>1098789.801547</v>
      </c>
      <c r="F29" s="26">
        <v>1138420.049971</v>
      </c>
      <c r="G29" s="26">
        <v>1176753.948241</v>
      </c>
      <c r="H29" s="26">
        <v>1208936.222131</v>
      </c>
      <c r="I29" s="26">
        <v>1248646.322484</v>
      </c>
      <c r="J29" s="26">
        <v>1303697.224115</v>
      </c>
      <c r="K29" s="26">
        <v>1344467</v>
      </c>
      <c r="L29" s="26">
        <v>1418742</v>
      </c>
      <c r="M29" s="26">
        <v>1472750</v>
      </c>
      <c r="N29" s="41">
        <v>1522766</v>
      </c>
      <c r="O29" s="41">
        <v>1567645</v>
      </c>
      <c r="P29" s="41">
        <v>1631562</v>
      </c>
      <c r="Q29" s="41">
        <v>1696144</v>
      </c>
      <c r="R29" s="41">
        <v>1772687</v>
      </c>
      <c r="S29" s="41">
        <v>1860011</v>
      </c>
      <c r="T29" s="41">
        <v>1912248</v>
      </c>
      <c r="U29" s="3">
        <v>1871532</v>
      </c>
      <c r="V29" s="3">
        <f>Y29</f>
        <v>1902406.6460000002</v>
      </c>
      <c r="W29" s="76">
        <v>1899163.1759999997</v>
      </c>
      <c r="X29" s="76">
        <v>1852199.6</v>
      </c>
      <c r="Y29" s="76">
        <v>1902406.6460000002</v>
      </c>
      <c r="Z29" s="76">
        <v>1960653.8292</v>
      </c>
    </row>
    <row r="30" spans="1:26" ht="12.75">
      <c r="A30" s="7" t="s">
        <v>34</v>
      </c>
      <c r="B30" s="54" t="s">
        <v>47</v>
      </c>
      <c r="C30" s="54" t="s">
        <v>47</v>
      </c>
      <c r="D30" s="54" t="s">
        <v>47</v>
      </c>
      <c r="E30" s="54" t="s">
        <v>47</v>
      </c>
      <c r="F30" s="54" t="s">
        <v>47</v>
      </c>
      <c r="G30" s="54" t="s">
        <v>47</v>
      </c>
      <c r="H30" s="54" t="s">
        <v>47</v>
      </c>
      <c r="I30" s="54" t="s">
        <v>47</v>
      </c>
      <c r="J30" s="54" t="s">
        <v>47</v>
      </c>
      <c r="K30" s="54" t="s">
        <v>47</v>
      </c>
      <c r="L30" s="54" t="s">
        <v>47</v>
      </c>
      <c r="M30" s="54" t="s">
        <v>47</v>
      </c>
      <c r="N30" s="54" t="s">
        <v>47</v>
      </c>
      <c r="O30" s="54" t="s">
        <v>47</v>
      </c>
      <c r="P30" s="54" t="s">
        <v>47</v>
      </c>
      <c r="Q30" s="54" t="s">
        <v>47</v>
      </c>
      <c r="R30" s="54" t="s">
        <v>47</v>
      </c>
      <c r="S30" s="54" t="s">
        <v>47</v>
      </c>
      <c r="T30" s="54" t="s">
        <v>47</v>
      </c>
      <c r="U30" s="51" t="s">
        <v>47</v>
      </c>
      <c r="V30" s="51"/>
      <c r="W30" s="77">
        <v>7408</v>
      </c>
      <c r="X30" s="77" t="s">
        <v>79</v>
      </c>
      <c r="Y30" s="77" t="s">
        <v>79</v>
      </c>
      <c r="Z30" s="77" t="s">
        <v>79</v>
      </c>
    </row>
    <row r="31" spans="1:26" ht="12.75">
      <c r="A31" s="7" t="s">
        <v>36</v>
      </c>
      <c r="B31" s="54" t="s">
        <v>47</v>
      </c>
      <c r="C31" s="54" t="s">
        <v>47</v>
      </c>
      <c r="D31" s="54" t="s">
        <v>47</v>
      </c>
      <c r="E31" s="54" t="s">
        <v>47</v>
      </c>
      <c r="F31" s="54" t="s">
        <v>47</v>
      </c>
      <c r="G31" s="54" t="s">
        <v>47</v>
      </c>
      <c r="H31" s="54" t="s">
        <v>47</v>
      </c>
      <c r="I31" s="54" t="s">
        <v>47</v>
      </c>
      <c r="J31" s="54" t="s">
        <v>47</v>
      </c>
      <c r="K31" s="54" t="s">
        <v>47</v>
      </c>
      <c r="L31" s="54" t="s">
        <v>47</v>
      </c>
      <c r="M31" s="54" t="s">
        <v>47</v>
      </c>
      <c r="N31" s="54" t="s">
        <v>47</v>
      </c>
      <c r="O31" s="54" t="s">
        <v>47</v>
      </c>
      <c r="P31" s="54" t="s">
        <v>47</v>
      </c>
      <c r="Q31" s="54" t="s">
        <v>47</v>
      </c>
      <c r="R31" s="54" t="s">
        <v>47</v>
      </c>
      <c r="S31" s="54" t="s">
        <v>47</v>
      </c>
      <c r="T31" s="54" t="s">
        <v>47</v>
      </c>
      <c r="U31" s="51" t="s">
        <v>47</v>
      </c>
      <c r="V31" s="51"/>
      <c r="W31" s="77">
        <v>3149.303</v>
      </c>
      <c r="X31" s="77" t="s">
        <v>79</v>
      </c>
      <c r="Y31" s="77" t="s">
        <v>79</v>
      </c>
      <c r="Z31" s="77" t="s">
        <v>79</v>
      </c>
    </row>
    <row r="32" spans="1:26" ht="12.75">
      <c r="A32" s="7" t="s">
        <v>35</v>
      </c>
      <c r="B32" s="54" t="s">
        <v>47</v>
      </c>
      <c r="C32" s="54" t="s">
        <v>47</v>
      </c>
      <c r="D32" s="54" t="s">
        <v>47</v>
      </c>
      <c r="E32" s="54" t="s">
        <v>47</v>
      </c>
      <c r="F32" s="54" t="s">
        <v>47</v>
      </c>
      <c r="G32" s="54" t="s">
        <v>47</v>
      </c>
      <c r="H32" s="54" t="s">
        <v>47</v>
      </c>
      <c r="I32" s="54" t="s">
        <v>47</v>
      </c>
      <c r="J32" s="54" t="s">
        <v>47</v>
      </c>
      <c r="K32" s="54" t="s">
        <v>47</v>
      </c>
      <c r="L32" s="54" t="s">
        <v>47</v>
      </c>
      <c r="M32" s="54" t="s">
        <v>47</v>
      </c>
      <c r="N32" s="54" t="s">
        <v>47</v>
      </c>
      <c r="O32" s="54" t="s">
        <v>47</v>
      </c>
      <c r="P32" s="54" t="s">
        <v>47</v>
      </c>
      <c r="Q32" s="54" t="s">
        <v>47</v>
      </c>
      <c r="R32" s="54" t="s">
        <v>47</v>
      </c>
      <c r="S32" s="54" t="s">
        <v>47</v>
      </c>
      <c r="T32" s="54" t="s">
        <v>47</v>
      </c>
      <c r="U32" s="51" t="s">
        <v>47</v>
      </c>
      <c r="V32" s="51"/>
      <c r="W32" s="77">
        <v>8002.321</v>
      </c>
      <c r="X32" s="77" t="s">
        <v>79</v>
      </c>
      <c r="Y32" s="77" t="s">
        <v>79</v>
      </c>
      <c r="Z32" s="77" t="s">
        <v>79</v>
      </c>
    </row>
    <row r="33" spans="1:26" ht="12.75">
      <c r="A33" s="7" t="s">
        <v>37</v>
      </c>
      <c r="B33" s="54" t="s">
        <v>47</v>
      </c>
      <c r="C33" s="54" t="s">
        <v>47</v>
      </c>
      <c r="D33" s="54" t="s">
        <v>47</v>
      </c>
      <c r="E33" s="54" t="s">
        <v>47</v>
      </c>
      <c r="F33" s="54" t="s">
        <v>47</v>
      </c>
      <c r="G33" s="54" t="s">
        <v>47</v>
      </c>
      <c r="H33" s="54" t="s">
        <v>47</v>
      </c>
      <c r="I33" s="54" t="s">
        <v>47</v>
      </c>
      <c r="J33" s="54" t="s">
        <v>47</v>
      </c>
      <c r="K33" s="54" t="s">
        <v>47</v>
      </c>
      <c r="L33" s="54" t="s">
        <v>47</v>
      </c>
      <c r="M33" s="54" t="s">
        <v>47</v>
      </c>
      <c r="N33" s="54" t="s">
        <v>47</v>
      </c>
      <c r="O33" s="54" t="s">
        <v>47</v>
      </c>
      <c r="P33" s="54" t="s">
        <v>47</v>
      </c>
      <c r="Q33" s="54" t="s">
        <v>47</v>
      </c>
      <c r="R33" s="54" t="s">
        <v>47</v>
      </c>
      <c r="S33" s="54" t="s">
        <v>47</v>
      </c>
      <c r="T33" s="54" t="s">
        <v>47</v>
      </c>
      <c r="U33" s="51" t="s">
        <v>47</v>
      </c>
      <c r="V33" s="51"/>
      <c r="W33" s="77">
        <v>15472.2</v>
      </c>
      <c r="X33" s="77" t="s">
        <v>79</v>
      </c>
      <c r="Y33" s="77" t="s">
        <v>79</v>
      </c>
      <c r="Z33" s="77" t="s">
        <v>79</v>
      </c>
    </row>
    <row r="34" spans="1:26" ht="12.75">
      <c r="A34" s="4" t="s">
        <v>49</v>
      </c>
      <c r="B34" s="55">
        <v>14376</v>
      </c>
      <c r="C34" s="55">
        <v>14577</v>
      </c>
      <c r="D34" s="55">
        <v>15085</v>
      </c>
      <c r="E34" s="55">
        <v>15712</v>
      </c>
      <c r="F34" s="55">
        <v>16238</v>
      </c>
      <c r="G34" s="55">
        <v>17243</v>
      </c>
      <c r="H34" s="55">
        <v>18024</v>
      </c>
      <c r="I34" s="55">
        <v>18986</v>
      </c>
      <c r="J34" s="55">
        <v>20041</v>
      </c>
      <c r="K34" s="55">
        <v>21218</v>
      </c>
      <c r="L34" s="55">
        <v>21870</v>
      </c>
      <c r="M34" s="55">
        <v>23630</v>
      </c>
      <c r="N34" s="55">
        <v>24946</v>
      </c>
      <c r="O34" s="55">
        <v>26379</v>
      </c>
      <c r="P34" s="55">
        <v>27899</v>
      </c>
      <c r="Q34" s="55">
        <v>29236</v>
      </c>
      <c r="R34" s="55">
        <v>31711</v>
      </c>
      <c r="S34" s="55">
        <v>33271</v>
      </c>
      <c r="T34" s="55">
        <v>34205</v>
      </c>
      <c r="U34" s="9">
        <v>33479</v>
      </c>
      <c r="V34" s="9">
        <f>Y34</f>
        <v>34854.354</v>
      </c>
      <c r="W34" s="76">
        <v>34031.824</v>
      </c>
      <c r="X34" s="76">
        <v>33563.4</v>
      </c>
      <c r="Y34" s="76">
        <v>34854.354</v>
      </c>
      <c r="Z34" s="76">
        <v>35929.2808</v>
      </c>
    </row>
    <row r="35" spans="1:22" ht="12.75">
      <c r="A35" s="19" t="s">
        <v>31</v>
      </c>
      <c r="B35" s="53">
        <v>768</v>
      </c>
      <c r="C35" s="53">
        <v>884</v>
      </c>
      <c r="D35" s="53">
        <v>876</v>
      </c>
      <c r="E35" s="53">
        <v>887</v>
      </c>
      <c r="F35" s="53">
        <v>818</v>
      </c>
      <c r="G35" s="53">
        <v>811</v>
      </c>
      <c r="H35" s="53">
        <v>814</v>
      </c>
      <c r="I35" s="53">
        <v>851</v>
      </c>
      <c r="J35" s="53">
        <v>829</v>
      </c>
      <c r="K35" s="53">
        <v>781</v>
      </c>
      <c r="L35" s="53">
        <v>760</v>
      </c>
      <c r="M35" s="53">
        <v>804</v>
      </c>
      <c r="N35" s="56">
        <v>843</v>
      </c>
      <c r="O35" s="56">
        <v>790</v>
      </c>
      <c r="P35" s="56">
        <v>728</v>
      </c>
      <c r="Q35" s="56">
        <v>688</v>
      </c>
      <c r="R35" s="56">
        <v>2032</v>
      </c>
      <c r="S35" s="56">
        <v>2002</v>
      </c>
      <c r="T35" s="56">
        <v>2058</v>
      </c>
      <c r="U35" s="2">
        <v>2134</v>
      </c>
      <c r="V35" s="2"/>
    </row>
    <row r="36" spans="1:26" s="4" customFormat="1" ht="12.75">
      <c r="A36" s="20" t="s">
        <v>50</v>
      </c>
      <c r="B36" s="26">
        <v>1028706.627076</v>
      </c>
      <c r="C36" s="26">
        <v>1065071.030525</v>
      </c>
      <c r="D36" s="26">
        <v>1106966.792778</v>
      </c>
      <c r="E36" s="26">
        <v>1115388.801547</v>
      </c>
      <c r="F36" s="26">
        <v>1155476.049971</v>
      </c>
      <c r="G36" s="26">
        <v>1194807.948241</v>
      </c>
      <c r="H36" s="26">
        <v>1227774.222131</v>
      </c>
      <c r="I36" s="26">
        <v>1268483.322484</v>
      </c>
      <c r="J36" s="26">
        <v>1324567.224115</v>
      </c>
      <c r="K36" s="26">
        <v>1366466</v>
      </c>
      <c r="L36" s="26">
        <v>1441372</v>
      </c>
      <c r="M36" s="26">
        <v>1497184</v>
      </c>
      <c r="N36" s="57">
        <v>1548555</v>
      </c>
      <c r="O36" s="57">
        <v>1594814</v>
      </c>
      <c r="P36" s="57">
        <v>1660189</v>
      </c>
      <c r="Q36" s="57">
        <v>1726068</v>
      </c>
      <c r="R36" s="57">
        <v>1806430</v>
      </c>
      <c r="S36" s="57">
        <v>1895284</v>
      </c>
      <c r="T36" s="57">
        <v>1948511</v>
      </c>
      <c r="U36" s="3">
        <v>1907145</v>
      </c>
      <c r="V36" s="3">
        <f>Y36</f>
        <v>1937261</v>
      </c>
      <c r="W36" s="76">
        <v>1933195</v>
      </c>
      <c r="X36" s="76">
        <v>1885763</v>
      </c>
      <c r="Y36" s="76">
        <v>1937261</v>
      </c>
      <c r="Z36" s="76">
        <v>1996583.11</v>
      </c>
    </row>
    <row r="37" spans="1:26" ht="12.75">
      <c r="A37" s="18"/>
      <c r="B37" s="70">
        <f>B34/B36</f>
        <v>0.013974829773248766</v>
      </c>
      <c r="C37" s="70">
        <f aca="true" t="shared" si="0" ref="C37:U37">C34/C36</f>
        <v>0.013686411123974175</v>
      </c>
      <c r="D37" s="70">
        <f t="shared" si="0"/>
        <v>0.013627328388183427</v>
      </c>
      <c r="E37" s="70">
        <f t="shared" si="0"/>
        <v>0.014086567821201074</v>
      </c>
      <c r="F37" s="70">
        <f t="shared" si="0"/>
        <v>0.014053082277566496</v>
      </c>
      <c r="G37" s="70">
        <f t="shared" si="0"/>
        <v>0.014431608046619708</v>
      </c>
      <c r="H37" s="70">
        <f t="shared" si="0"/>
        <v>0.014680223509430297</v>
      </c>
      <c r="I37" s="70">
        <f t="shared" si="0"/>
        <v>0.014967480977850603</v>
      </c>
      <c r="J37" s="70">
        <f t="shared" si="0"/>
        <v>0.01513022490299822</v>
      </c>
      <c r="K37" s="70">
        <f t="shared" si="0"/>
        <v>0.015527645766524743</v>
      </c>
      <c r="L37" s="70">
        <f t="shared" si="0"/>
        <v>0.015173043461368751</v>
      </c>
      <c r="M37" s="70">
        <f t="shared" si="0"/>
        <v>0.015782963216278027</v>
      </c>
      <c r="N37" s="70">
        <f t="shared" si="0"/>
        <v>0.01610921149071231</v>
      </c>
      <c r="O37" s="70">
        <f t="shared" si="0"/>
        <v>0.016540486853012328</v>
      </c>
      <c r="P37" s="70">
        <f t="shared" si="0"/>
        <v>0.016804713198316577</v>
      </c>
      <c r="Q37" s="70">
        <f t="shared" si="0"/>
        <v>0.0169379190159368</v>
      </c>
      <c r="R37" s="70">
        <f t="shared" si="0"/>
        <v>0.01755451359864484</v>
      </c>
      <c r="S37" s="70">
        <f t="shared" si="0"/>
        <v>0.017554625058830233</v>
      </c>
      <c r="T37" s="70">
        <f t="shared" si="0"/>
        <v>0.017554430023746338</v>
      </c>
      <c r="U37" s="70">
        <f t="shared" si="0"/>
        <v>0.01755451211103508</v>
      </c>
      <c r="V37" s="70">
        <f>V34/V36</f>
        <v>0.017991563346394727</v>
      </c>
      <c r="W37" s="70">
        <f>W34/W36</f>
        <v>0.017603927177548048</v>
      </c>
      <c r="X37" s="70">
        <f>X34/X36</f>
        <v>0.01779831293752184</v>
      </c>
      <c r="Y37" s="70">
        <f>Y34/Y36</f>
        <v>0.017991563346394727</v>
      </c>
      <c r="Z37" s="70">
        <f>Z34/Z36</f>
        <v>0.017995384524714324</v>
      </c>
    </row>
    <row r="38" spans="1:13" ht="26.25">
      <c r="A38" s="11" t="s">
        <v>71</v>
      </c>
      <c r="J38" s="2"/>
      <c r="K38" s="2"/>
      <c r="L38" s="2"/>
      <c r="M38" s="2"/>
    </row>
    <row r="39" spans="1:18" ht="12.75">
      <c r="A39" s="11"/>
      <c r="J39" s="2"/>
      <c r="K39" s="2"/>
      <c r="L39" s="2"/>
      <c r="M39" s="2"/>
      <c r="N39" s="2"/>
      <c r="O39" s="34"/>
      <c r="P39" s="34"/>
      <c r="Q39" s="34"/>
      <c r="R39" s="34"/>
    </row>
    <row r="40" spans="1:18" ht="12.75">
      <c r="A40" s="13" t="s">
        <v>42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 customHeight="1" thickBot="1">
      <c r="A41" s="11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3" ht="14.25" thickBot="1" thickTop="1">
      <c r="A42" s="11" t="s">
        <v>83</v>
      </c>
      <c r="B42" s="31">
        <f>B44-B43</f>
        <v>56709.73598666951</v>
      </c>
      <c r="C42" s="31">
        <f aca="true" t="shared" si="1" ref="C42:U42">C44-C43</f>
        <v>56975.69317107299</v>
      </c>
      <c r="D42" s="31">
        <f t="shared" si="1"/>
        <v>57241.205313591396</v>
      </c>
      <c r="E42" s="31">
        <f t="shared" si="1"/>
        <v>57468.4440690761</v>
      </c>
      <c r="F42" s="31">
        <f t="shared" si="1"/>
        <v>57658.728821467725</v>
      </c>
      <c r="G42" s="31">
        <f t="shared" si="1"/>
        <v>57845.11630772823</v>
      </c>
      <c r="H42" s="31">
        <f t="shared" si="1"/>
        <v>58025.5478665555</v>
      </c>
      <c r="I42" s="31">
        <f t="shared" si="1"/>
        <v>58208.145518755875</v>
      </c>
      <c r="J42" s="31">
        <f t="shared" si="1"/>
        <v>58397.64495513416</v>
      </c>
      <c r="K42" s="31">
        <f t="shared" si="1"/>
        <v>58673.08197396927</v>
      </c>
      <c r="L42" s="31">
        <f t="shared" si="1"/>
        <v>59049.18931078987</v>
      </c>
      <c r="M42" s="31">
        <f t="shared" si="1"/>
        <v>59454.88381245533</v>
      </c>
      <c r="N42" s="31">
        <f t="shared" si="1"/>
        <v>59862.09326484256</v>
      </c>
      <c r="O42" s="31">
        <f t="shared" si="1"/>
        <v>60265.38819573735</v>
      </c>
      <c r="P42" s="31">
        <f t="shared" si="1"/>
        <v>60642.30780614757</v>
      </c>
      <c r="Q42" s="31">
        <f t="shared" si="1"/>
        <v>61182.326019764936</v>
      </c>
      <c r="R42" s="31">
        <f t="shared" si="1"/>
        <v>61597.95643543199</v>
      </c>
      <c r="S42" s="31">
        <f t="shared" si="1"/>
        <v>61963.0813752566</v>
      </c>
      <c r="T42" s="31">
        <f t="shared" si="1"/>
        <v>62288.746659822624</v>
      </c>
      <c r="U42" s="31">
        <f t="shared" si="1"/>
        <v>62599.05652653902</v>
      </c>
      <c r="V42" s="31">
        <f>W42/1000</f>
        <v>62765.235</v>
      </c>
      <c r="W42" s="79">
        <v>62765235</v>
      </c>
    </row>
    <row r="43" spans="1:23" ht="13.5" thickTop="1">
      <c r="A43" s="11" t="s">
        <v>77</v>
      </c>
      <c r="B43" s="72">
        <f>1000*B34/'PIBR par habitant 1990-2009'!B34</f>
        <v>1461.8669920683344</v>
      </c>
      <c r="C43" s="72">
        <f>1000*C34/'PIBR par habitant 1990-2009'!C34</f>
        <v>1483.6641221374045</v>
      </c>
      <c r="D43" s="72">
        <f>1000*D34/'PIBR par habitant 1990-2009'!D34</f>
        <v>1505.6392853578202</v>
      </c>
      <c r="E43" s="72">
        <f>1000*E34/'PIBR par habitant 1990-2009'!E34</f>
        <v>1528.107372106594</v>
      </c>
      <c r="F43" s="72">
        <f>1000*F34/'PIBR par habitant 1990-2009'!F34</f>
        <v>1550.9073543457498</v>
      </c>
      <c r="G43" s="72">
        <f>1000*G34/'PIBR par habitant 1990-2009'!G34</f>
        <v>1574.4156318480643</v>
      </c>
      <c r="H43" s="72">
        <f>1000*H34/'PIBR par habitant 1990-2009'!H34</f>
        <v>1598.2974195264699</v>
      </c>
      <c r="I43" s="72">
        <f>1000*I34/'PIBR par habitant 1990-2009'!I34</f>
        <v>1623.151235359494</v>
      </c>
      <c r="J43" s="72">
        <f>1000*J34/'PIBR par habitant 1990-2009'!J34</f>
        <v>1648.9221655422084</v>
      </c>
      <c r="K43" s="72">
        <f>1000*K34/'PIBR par habitant 1990-2009'!K34</f>
        <v>1675.1934312332228</v>
      </c>
      <c r="L43" s="72">
        <f>1000*L34/'PIBR par habitant 1990-2009'!L34</f>
        <v>1701.548276666926</v>
      </c>
      <c r="M43" s="72">
        <f>1000*M34/'PIBR par habitant 1990-2009'!M34</f>
        <v>1727.0866832334455</v>
      </c>
      <c r="N43" s="72">
        <f>1000*N34/'PIBR par habitant 1990-2009'!N34</f>
        <v>1752.318066872717</v>
      </c>
      <c r="O43" s="72">
        <f>1000*O34/'PIBR par habitant 1990-2009'!O34</f>
        <v>1777.5606469002696</v>
      </c>
      <c r="P43" s="72">
        <f>1000*P34/'PIBR par habitant 1990-2009'!P34</f>
        <v>1801.330061983471</v>
      </c>
      <c r="Q43" s="72">
        <f>1000*Q34/'PIBR par habitant 1990-2009'!Q34</f>
        <v>1819.7545</v>
      </c>
      <c r="R43" s="72">
        <f>1000*R34/'PIBR par habitant 1990-2009'!R34</f>
        <v>1841.2007199674854</v>
      </c>
      <c r="S43" s="72">
        <f>1000*S34/'PIBR par habitant 1990-2009'!S34</f>
        <v>1861.9396720577536</v>
      </c>
      <c r="T43" s="72">
        <f>1000*T34/'PIBR par habitant 1990-2009'!T34</f>
        <v>1878.7762276172691</v>
      </c>
      <c r="U43" s="72">
        <f>1000*U34/'PIBR par habitant 1990-2009'!U34</f>
        <v>1888.1619761998759</v>
      </c>
      <c r="V43" s="72">
        <f>V44-V42</f>
        <v>1847.703999999998</v>
      </c>
      <c r="W43" s="80">
        <v>403355</v>
      </c>
    </row>
    <row r="44" spans="1:23" ht="12.75">
      <c r="A44" s="11" t="s">
        <v>78</v>
      </c>
      <c r="B44" s="72">
        <f>1000*B36/'PIBR par habitant 1990-2009'!B36</f>
        <v>58171.60297873784</v>
      </c>
      <c r="C44" s="72">
        <f>1000*C36/'PIBR par habitant 1990-2009'!C36</f>
        <v>58459.35729321039</v>
      </c>
      <c r="D44" s="72">
        <f>1000*D36/'PIBR par habitant 1990-2009'!D36</f>
        <v>58746.84459894922</v>
      </c>
      <c r="E44" s="72">
        <f>1000*E36/'PIBR par habitant 1990-2009'!E36</f>
        <v>58996.55144118269</v>
      </c>
      <c r="F44" s="72">
        <f>1000*F36/'PIBR par habitant 1990-2009'!F36</f>
        <v>59209.63617581347</v>
      </c>
      <c r="G44" s="72">
        <f>1000*G36/'PIBR par habitant 1990-2009'!G36</f>
        <v>59419.5319395763</v>
      </c>
      <c r="H44" s="72">
        <f>1000*H36/'PIBR par habitant 1990-2009'!H36</f>
        <v>59623.84528608197</v>
      </c>
      <c r="I44" s="72">
        <f>1000*I36/'PIBR par habitant 1990-2009'!I36</f>
        <v>59831.29675411537</v>
      </c>
      <c r="J44" s="72">
        <f>1000*J36/'PIBR par habitant 1990-2009'!J36</f>
        <v>60046.567120676365</v>
      </c>
      <c r="K44" s="72">
        <f>1000*K36/'PIBR par habitant 1990-2009'!K36</f>
        <v>60348.27540520249</v>
      </c>
      <c r="L44" s="72">
        <f>1000*L36/'PIBR par habitant 1990-2009'!L36</f>
        <v>60750.737587456795</v>
      </c>
      <c r="M44" s="72">
        <f>1000*M36/'PIBR par habitant 1990-2009'!M36</f>
        <v>61181.97049568877</v>
      </c>
      <c r="N44" s="72">
        <f>1000*N36/'PIBR par habitant 1990-2009'!N36</f>
        <v>61614.41133171527</v>
      </c>
      <c r="O44" s="72">
        <f>1000*O36/'PIBR par habitant 1990-2009'!O36</f>
        <v>62042.94884263762</v>
      </c>
      <c r="P44" s="72">
        <f>1000*P36/'PIBR par habitant 1990-2009'!P36</f>
        <v>62443.63786813104</v>
      </c>
      <c r="Q44" s="72">
        <f>1000*Q36/'PIBR par habitant 1990-2009'!Q36</f>
        <v>63002.08051976494</v>
      </c>
      <c r="R44" s="72">
        <f>1000*R36/'PIBR par habitant 1990-2009'!R36</f>
        <v>63439.15715539947</v>
      </c>
      <c r="S44" s="72">
        <f>1000*S36/'PIBR par habitant 1990-2009'!S36</f>
        <v>63825.02104731436</v>
      </c>
      <c r="T44" s="72">
        <f>1000*T36/'PIBR par habitant 1990-2009'!T36</f>
        <v>64167.522887439896</v>
      </c>
      <c r="U44" s="72">
        <f>1000*U36/'PIBR par habitant 1990-2009'!U36</f>
        <v>64487.21850273889</v>
      </c>
      <c r="V44" s="72">
        <f>W48/1000</f>
        <v>64612.939</v>
      </c>
      <c r="W44" s="81">
        <v>394173</v>
      </c>
    </row>
    <row r="45" spans="2:23" ht="12.75">
      <c r="B45" s="73">
        <f>B43/B44</f>
        <v>0.02513025113993606</v>
      </c>
      <c r="C45" s="73">
        <f aca="true" t="shared" si="2" ref="C45:V45">C43/C44</f>
        <v>0.02537941213920463</v>
      </c>
      <c r="D45" s="73">
        <f t="shared" si="2"/>
        <v>0.025629279251276605</v>
      </c>
      <c r="E45" s="73">
        <f t="shared" si="2"/>
        <v>0.02590163890562415</v>
      </c>
      <c r="F45" s="73">
        <f t="shared" si="2"/>
        <v>0.02619349576377366</v>
      </c>
      <c r="G45" s="73">
        <f t="shared" si="2"/>
        <v>0.026496601041036252</v>
      </c>
      <c r="H45" s="73">
        <f t="shared" si="2"/>
        <v>0.02680634588154551</v>
      </c>
      <c r="I45" s="73">
        <f t="shared" si="2"/>
        <v>0.027128799197350655</v>
      </c>
      <c r="J45" s="73">
        <f t="shared" si="2"/>
        <v>0.027460723312097896</v>
      </c>
      <c r="K45" s="73">
        <f t="shared" si="2"/>
        <v>0.027758762284179676</v>
      </c>
      <c r="L45" s="73">
        <f t="shared" si="2"/>
        <v>0.028008685066866493</v>
      </c>
      <c r="M45" s="73">
        <f t="shared" si="2"/>
        <v>0.028228686804965618</v>
      </c>
      <c r="N45" s="73">
        <f t="shared" si="2"/>
        <v>0.028440068305427963</v>
      </c>
      <c r="O45" s="73">
        <f t="shared" si="2"/>
        <v>0.028650486156110638</v>
      </c>
      <c r="P45" s="73">
        <f t="shared" si="2"/>
        <v>0.028847295312735204</v>
      </c>
      <c r="Q45" s="73">
        <f t="shared" si="2"/>
        <v>0.02888403819345472</v>
      </c>
      <c r="R45" s="73">
        <f t="shared" si="2"/>
        <v>0.029023095553702135</v>
      </c>
      <c r="S45" s="73">
        <f t="shared" si="2"/>
        <v>0.02917256651866158</v>
      </c>
      <c r="T45" s="73">
        <f t="shared" si="2"/>
        <v>0.02927923882791834</v>
      </c>
      <c r="U45" s="73">
        <f t="shared" si="2"/>
        <v>0.02927963122056012</v>
      </c>
      <c r="V45" s="73">
        <f t="shared" si="2"/>
        <v>0.028596501391153217</v>
      </c>
      <c r="W45" s="81">
        <v>229040</v>
      </c>
    </row>
    <row r="46" spans="2:23" ht="13.5" thickBo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W46" s="82">
        <v>821136</v>
      </c>
    </row>
    <row r="47" spans="1:23" ht="18" thickBot="1" thickTop="1">
      <c r="A47" s="83"/>
      <c r="J47" s="2"/>
      <c r="K47" s="8"/>
      <c r="L47" s="8"/>
      <c r="M47" s="2"/>
      <c r="W47" s="79">
        <v>1847704</v>
      </c>
    </row>
    <row r="48" spans="10:23" ht="14.25" thickBot="1" thickTop="1">
      <c r="J48" s="2"/>
      <c r="K48" s="2"/>
      <c r="L48" s="2"/>
      <c r="M48" s="2"/>
      <c r="W48" s="79">
        <v>64612939</v>
      </c>
    </row>
    <row r="49" ht="35.25" thickTop="1">
      <c r="A49" s="83" t="s">
        <v>84</v>
      </c>
    </row>
  </sheetData>
  <mergeCells count="1">
    <mergeCell ref="A1:F1"/>
  </mergeCells>
  <hyperlinks>
    <hyperlink ref="H36" location="A38" display="A38"/>
    <hyperlink ref="I36" location="A38" display="A38"/>
  </hyperlinks>
  <printOptions/>
  <pageMargins left="0.17" right="0.17" top="1" bottom="1" header="0.4921259845" footer="0.492125984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85" zoomScaleNormal="85" zoomScaleSheetLayoutView="100" workbookViewId="0" topLeftCell="A2">
      <pane xSplit="1" topLeftCell="B1" activePane="topRight" state="frozen"/>
      <selection pane="topLeft" activeCell="A1" sqref="A1"/>
      <selection pane="topRight" activeCell="B37" sqref="B37:U37"/>
    </sheetView>
  </sheetViews>
  <sheetFormatPr defaultColWidth="11.421875" defaultRowHeight="12.75"/>
  <cols>
    <col min="1" max="1" width="44.57421875" style="0" bestFit="1" customWidth="1"/>
    <col min="2" max="14" width="9.140625" style="0" customWidth="1"/>
    <col min="15" max="15" width="10.140625" style="0" customWidth="1"/>
    <col min="16" max="16" width="9.140625" style="7" customWidth="1"/>
    <col min="17" max="18" width="10.140625" style="7" customWidth="1"/>
  </cols>
  <sheetData>
    <row r="1" spans="1:12" ht="17.25">
      <c r="A1" s="74" t="s">
        <v>39</v>
      </c>
      <c r="B1" s="75"/>
      <c r="C1" s="75"/>
      <c r="D1" s="75"/>
      <c r="E1" s="75"/>
      <c r="F1" s="12"/>
      <c r="G1" s="12"/>
      <c r="H1" s="12"/>
      <c r="I1" s="12"/>
      <c r="J1" s="12"/>
      <c r="K1" s="12"/>
      <c r="L1" s="12"/>
    </row>
    <row r="2" spans="1:12" ht="12.75" customHeight="1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25" ht="12.75">
      <c r="A4" s="14" t="s">
        <v>33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>
        <v>2001</v>
      </c>
      <c r="N4" s="18">
        <v>2002</v>
      </c>
      <c r="O4" s="1">
        <v>2003</v>
      </c>
      <c r="P4" s="18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  <c r="X4" s="39"/>
      <c r="Y4" s="39"/>
    </row>
    <row r="5" spans="1:23" ht="12.75">
      <c r="A5" s="5" t="s">
        <v>11</v>
      </c>
      <c r="M5" s="21"/>
      <c r="S5" s="7"/>
      <c r="U5" s="35"/>
      <c r="V5" s="43"/>
      <c r="W5" s="39"/>
    </row>
    <row r="6" spans="1:25" ht="12.75">
      <c r="A6" t="s">
        <v>19</v>
      </c>
      <c r="B6" s="53">
        <v>18188</v>
      </c>
      <c r="C6" s="53">
        <v>18575</v>
      </c>
      <c r="D6" s="53">
        <v>19424</v>
      </c>
      <c r="E6" s="53">
        <v>19581</v>
      </c>
      <c r="F6" s="53">
        <v>20179</v>
      </c>
      <c r="G6" s="53">
        <v>20968</v>
      </c>
      <c r="H6" s="53">
        <v>21442</v>
      </c>
      <c r="I6" s="53">
        <v>21651</v>
      </c>
      <c r="J6" s="53">
        <v>22529</v>
      </c>
      <c r="K6" s="53">
        <v>22774</v>
      </c>
      <c r="L6" s="53">
        <v>23630</v>
      </c>
      <c r="M6" s="53">
        <v>24103</v>
      </c>
      <c r="N6" s="40">
        <v>24492</v>
      </c>
      <c r="O6" s="40">
        <v>24541</v>
      </c>
      <c r="P6" s="40">
        <v>25381</v>
      </c>
      <c r="Q6" s="40">
        <v>25643.179577418086</v>
      </c>
      <c r="R6" s="40">
        <v>26545</v>
      </c>
      <c r="S6" s="40">
        <v>27821</v>
      </c>
      <c r="T6" s="40">
        <v>28285</v>
      </c>
      <c r="U6" s="65">
        <v>27322</v>
      </c>
      <c r="V6" s="40"/>
      <c r="W6" s="36"/>
      <c r="X6" s="40"/>
      <c r="Y6" s="40"/>
    </row>
    <row r="7" spans="1:25" ht="12.75">
      <c r="A7" t="s">
        <v>25</v>
      </c>
      <c r="B7" s="53">
        <v>15545</v>
      </c>
      <c r="C7" s="53">
        <v>16094</v>
      </c>
      <c r="D7" s="53">
        <v>16616</v>
      </c>
      <c r="E7" s="53">
        <v>16732</v>
      </c>
      <c r="F7" s="53">
        <v>17429</v>
      </c>
      <c r="G7" s="53">
        <v>18057</v>
      </c>
      <c r="H7" s="53">
        <v>18592</v>
      </c>
      <c r="I7" s="53">
        <v>19443</v>
      </c>
      <c r="J7" s="53">
        <v>20361</v>
      </c>
      <c r="K7" s="53">
        <v>20053</v>
      </c>
      <c r="L7" s="53">
        <v>21173</v>
      </c>
      <c r="M7" s="53">
        <v>22364</v>
      </c>
      <c r="N7" s="40">
        <v>23105</v>
      </c>
      <c r="O7" s="40">
        <v>23210</v>
      </c>
      <c r="P7" s="40">
        <v>23939</v>
      </c>
      <c r="Q7" s="40">
        <v>24723.025758145406</v>
      </c>
      <c r="R7" s="40">
        <v>25925</v>
      </c>
      <c r="S7" s="40">
        <v>26764</v>
      </c>
      <c r="T7" s="40">
        <v>27322</v>
      </c>
      <c r="U7" s="65">
        <v>26710</v>
      </c>
      <c r="V7" s="40"/>
      <c r="W7" s="36"/>
      <c r="X7" s="40"/>
      <c r="Y7" s="40"/>
    </row>
    <row r="8" spans="1:25" ht="12.75">
      <c r="A8" t="s">
        <v>28</v>
      </c>
      <c r="B8" s="53">
        <v>14947</v>
      </c>
      <c r="C8" s="53">
        <v>15150</v>
      </c>
      <c r="D8" s="53">
        <v>15394</v>
      </c>
      <c r="E8" s="53">
        <v>15404</v>
      </c>
      <c r="F8" s="53">
        <v>16015</v>
      </c>
      <c r="G8" s="53">
        <v>16729</v>
      </c>
      <c r="H8" s="53">
        <v>17119</v>
      </c>
      <c r="I8" s="53">
        <v>17879</v>
      </c>
      <c r="J8" s="53">
        <v>19001</v>
      </c>
      <c r="K8" s="53">
        <v>19275</v>
      </c>
      <c r="L8" s="53">
        <v>19900</v>
      </c>
      <c r="M8" s="53">
        <v>20364</v>
      </c>
      <c r="N8" s="40">
        <v>20985</v>
      </c>
      <c r="O8" s="40">
        <v>21483</v>
      </c>
      <c r="P8" s="40">
        <v>22355</v>
      </c>
      <c r="Q8" s="40">
        <v>23016.67567561489</v>
      </c>
      <c r="R8" s="40">
        <v>23831</v>
      </c>
      <c r="S8" s="40">
        <v>24936</v>
      </c>
      <c r="T8" s="40">
        <v>25260</v>
      </c>
      <c r="U8" s="65">
        <v>24680</v>
      </c>
      <c r="V8" s="40"/>
      <c r="W8" s="36"/>
      <c r="X8" s="40"/>
      <c r="Y8" s="40"/>
    </row>
    <row r="9" spans="1:25" ht="12.75">
      <c r="A9" t="s">
        <v>14</v>
      </c>
      <c r="B9" s="53">
        <v>14788</v>
      </c>
      <c r="C9" s="53">
        <v>15307</v>
      </c>
      <c r="D9" s="53">
        <v>15893</v>
      </c>
      <c r="E9" s="53">
        <v>15993</v>
      </c>
      <c r="F9" s="53">
        <v>16788</v>
      </c>
      <c r="G9" s="53">
        <v>17186</v>
      </c>
      <c r="H9" s="53">
        <v>17393</v>
      </c>
      <c r="I9" s="53">
        <v>17890</v>
      </c>
      <c r="J9" s="53">
        <v>18346</v>
      </c>
      <c r="K9" s="53">
        <v>18845</v>
      </c>
      <c r="L9" s="53">
        <v>19620</v>
      </c>
      <c r="M9" s="53">
        <v>19967</v>
      </c>
      <c r="N9" s="40">
        <v>20686</v>
      </c>
      <c r="O9" s="40">
        <v>21152</v>
      </c>
      <c r="P9" s="40">
        <v>22192</v>
      </c>
      <c r="Q9" s="40">
        <v>22490.564481201145</v>
      </c>
      <c r="R9" s="40">
        <v>23314</v>
      </c>
      <c r="S9" s="40">
        <v>24004</v>
      </c>
      <c r="T9" s="40">
        <v>24536</v>
      </c>
      <c r="U9" s="65">
        <v>23737</v>
      </c>
      <c r="V9" s="40"/>
      <c r="W9" s="36"/>
      <c r="X9" s="40"/>
      <c r="Y9" s="40"/>
    </row>
    <row r="10" spans="1:25" ht="12.75">
      <c r="A10" t="s">
        <v>17</v>
      </c>
      <c r="B10" s="53">
        <v>15747</v>
      </c>
      <c r="C10" s="53">
        <v>16258</v>
      </c>
      <c r="D10" s="53">
        <v>16726</v>
      </c>
      <c r="E10" s="53">
        <v>16515</v>
      </c>
      <c r="F10" s="53">
        <v>17126</v>
      </c>
      <c r="G10" s="53">
        <v>17876</v>
      </c>
      <c r="H10" s="53">
        <v>18315</v>
      </c>
      <c r="I10" s="53">
        <v>19034</v>
      </c>
      <c r="J10" s="53">
        <v>19895</v>
      </c>
      <c r="K10" s="53">
        <v>20171</v>
      </c>
      <c r="L10" s="53">
        <v>21008</v>
      </c>
      <c r="M10" s="53">
        <v>21396</v>
      </c>
      <c r="N10" s="40">
        <v>21898</v>
      </c>
      <c r="O10" s="40">
        <v>22195</v>
      </c>
      <c r="P10" s="40">
        <v>23307</v>
      </c>
      <c r="Q10" s="40">
        <v>23705.465080198952</v>
      </c>
      <c r="R10" s="40">
        <v>24660</v>
      </c>
      <c r="S10" s="40">
        <v>25967</v>
      </c>
      <c r="T10" s="40">
        <v>26459</v>
      </c>
      <c r="U10" s="65">
        <v>25516</v>
      </c>
      <c r="V10" s="40"/>
      <c r="W10" s="36"/>
      <c r="X10" s="40"/>
      <c r="Y10" s="40"/>
    </row>
    <row r="11" spans="1:25" ht="12.75">
      <c r="A11" t="s">
        <v>22</v>
      </c>
      <c r="B11" s="53">
        <v>14217</v>
      </c>
      <c r="C11" s="53">
        <v>14792</v>
      </c>
      <c r="D11" s="53">
        <v>15445</v>
      </c>
      <c r="E11" s="53">
        <v>15662</v>
      </c>
      <c r="F11" s="53">
        <v>16407</v>
      </c>
      <c r="G11" s="53">
        <v>16909</v>
      </c>
      <c r="H11" s="53">
        <v>17311</v>
      </c>
      <c r="I11" s="53">
        <v>18134</v>
      </c>
      <c r="J11" s="53">
        <v>18928</v>
      </c>
      <c r="K11" s="53">
        <v>19331</v>
      </c>
      <c r="L11" s="53">
        <v>20454</v>
      </c>
      <c r="M11" s="53">
        <v>21119</v>
      </c>
      <c r="N11" s="40">
        <v>21600</v>
      </c>
      <c r="O11" s="40">
        <v>22198</v>
      </c>
      <c r="P11" s="40">
        <v>23411</v>
      </c>
      <c r="Q11" s="40">
        <v>24276.422378910855</v>
      </c>
      <c r="R11" s="40">
        <v>25188</v>
      </c>
      <c r="S11" s="40">
        <v>25801</v>
      </c>
      <c r="T11" s="40">
        <v>26530</v>
      </c>
      <c r="U11" s="65">
        <v>25739</v>
      </c>
      <c r="V11" s="40"/>
      <c r="W11" s="36"/>
      <c r="X11" s="40"/>
      <c r="Y11" s="40"/>
    </row>
    <row r="12" spans="1:25" ht="12.75">
      <c r="A12" t="s">
        <v>16</v>
      </c>
      <c r="B12" s="53">
        <v>16433</v>
      </c>
      <c r="C12" s="53">
        <v>16909</v>
      </c>
      <c r="D12" s="53">
        <v>17474</v>
      </c>
      <c r="E12" s="53">
        <v>17446</v>
      </c>
      <c r="F12" s="53">
        <v>18003</v>
      </c>
      <c r="G12" s="53">
        <v>18702</v>
      </c>
      <c r="H12" s="53">
        <v>18970</v>
      </c>
      <c r="I12" s="53">
        <v>19277</v>
      </c>
      <c r="J12" s="53">
        <v>20129</v>
      </c>
      <c r="K12" s="53">
        <v>20525</v>
      </c>
      <c r="L12" s="53">
        <v>21259</v>
      </c>
      <c r="M12" s="53">
        <v>21990</v>
      </c>
      <c r="N12" s="40">
        <v>22514</v>
      </c>
      <c r="O12" s="40">
        <v>23181</v>
      </c>
      <c r="P12" s="40">
        <v>23833</v>
      </c>
      <c r="Q12" s="40">
        <v>24238.404588510897</v>
      </c>
      <c r="R12" s="40">
        <v>25080</v>
      </c>
      <c r="S12" s="40">
        <v>26133</v>
      </c>
      <c r="T12" s="40">
        <v>26449</v>
      </c>
      <c r="U12" s="65">
        <v>25571</v>
      </c>
      <c r="V12" s="40"/>
      <c r="W12" s="36"/>
      <c r="X12" s="40"/>
      <c r="Y12" s="40"/>
    </row>
    <row r="13" spans="1:25" ht="12.75">
      <c r="A13" t="s">
        <v>12</v>
      </c>
      <c r="B13" s="53">
        <v>16404</v>
      </c>
      <c r="C13" s="53">
        <v>16778</v>
      </c>
      <c r="D13" s="53">
        <v>17361</v>
      </c>
      <c r="E13" s="53">
        <v>17298</v>
      </c>
      <c r="F13" s="53">
        <v>17840</v>
      </c>
      <c r="G13" s="53">
        <v>18684</v>
      </c>
      <c r="H13" s="53">
        <v>19200</v>
      </c>
      <c r="I13" s="53">
        <v>19726</v>
      </c>
      <c r="J13" s="53">
        <v>21185</v>
      </c>
      <c r="K13" s="53">
        <v>21525</v>
      </c>
      <c r="L13" s="53">
        <v>22426</v>
      </c>
      <c r="M13" s="53">
        <v>22526</v>
      </c>
      <c r="N13" s="40">
        <v>22939</v>
      </c>
      <c r="O13" s="40">
        <v>22838</v>
      </c>
      <c r="P13" s="40">
        <v>24817</v>
      </c>
      <c r="Q13" s="40">
        <v>25123.10268040498</v>
      </c>
      <c r="R13" s="40">
        <v>25918</v>
      </c>
      <c r="S13" s="40">
        <v>27253</v>
      </c>
      <c r="T13" s="40">
        <v>27917</v>
      </c>
      <c r="U13" s="65">
        <v>26768</v>
      </c>
      <c r="V13" s="40"/>
      <c r="W13" s="36"/>
      <c r="X13" s="40"/>
      <c r="Y13" s="40"/>
    </row>
    <row r="14" spans="1:25" ht="12.75">
      <c r="A14" t="s">
        <v>30</v>
      </c>
      <c r="B14" s="53">
        <v>13492</v>
      </c>
      <c r="C14" s="53">
        <v>14085</v>
      </c>
      <c r="D14" s="53">
        <v>14637</v>
      </c>
      <c r="E14" s="53">
        <v>14612</v>
      </c>
      <c r="F14" s="53">
        <v>14803</v>
      </c>
      <c r="G14" s="53">
        <v>14714</v>
      </c>
      <c r="H14" s="53">
        <v>14782</v>
      </c>
      <c r="I14" s="53">
        <v>15646</v>
      </c>
      <c r="J14" s="53">
        <v>16462</v>
      </c>
      <c r="K14" s="53">
        <v>17228</v>
      </c>
      <c r="L14" s="53">
        <v>17943</v>
      </c>
      <c r="M14" s="53">
        <v>18894</v>
      </c>
      <c r="N14" s="40">
        <v>19299</v>
      </c>
      <c r="O14" s="40">
        <v>19847</v>
      </c>
      <c r="P14" s="40">
        <v>20857</v>
      </c>
      <c r="Q14" s="40">
        <v>21035.30460725982</v>
      </c>
      <c r="R14" s="40">
        <v>22180</v>
      </c>
      <c r="S14" s="40">
        <v>22760</v>
      </c>
      <c r="T14" s="40">
        <v>23803</v>
      </c>
      <c r="U14" s="65">
        <v>23800</v>
      </c>
      <c r="V14" s="40"/>
      <c r="W14" s="36"/>
      <c r="X14" s="40"/>
      <c r="Y14" s="40"/>
    </row>
    <row r="15" spans="1:25" ht="12.75">
      <c r="A15" t="s">
        <v>20</v>
      </c>
      <c r="B15" s="53">
        <v>15508</v>
      </c>
      <c r="C15" s="53">
        <v>15767</v>
      </c>
      <c r="D15" s="53">
        <v>16355</v>
      </c>
      <c r="E15" s="53">
        <v>16335</v>
      </c>
      <c r="F15" s="53">
        <v>17048</v>
      </c>
      <c r="G15" s="53">
        <v>17816</v>
      </c>
      <c r="H15" s="53">
        <v>18013</v>
      </c>
      <c r="I15" s="53">
        <v>18403</v>
      </c>
      <c r="J15" s="53">
        <v>19317</v>
      </c>
      <c r="K15" s="53">
        <v>19725</v>
      </c>
      <c r="L15" s="53">
        <v>21006</v>
      </c>
      <c r="M15" s="53">
        <v>21844</v>
      </c>
      <c r="N15" s="40">
        <v>22335</v>
      </c>
      <c r="O15" s="40">
        <v>22351</v>
      </c>
      <c r="P15" s="40">
        <v>23206</v>
      </c>
      <c r="Q15" s="40">
        <v>23416.958068603926</v>
      </c>
      <c r="R15" s="40">
        <v>23893</v>
      </c>
      <c r="S15" s="40">
        <v>24685</v>
      </c>
      <c r="T15" s="40">
        <v>24908</v>
      </c>
      <c r="U15" s="65">
        <v>24042</v>
      </c>
      <c r="V15" s="40"/>
      <c r="W15" s="36"/>
      <c r="X15" s="40"/>
      <c r="Y15" s="40"/>
    </row>
    <row r="16" spans="1:25" ht="12.75">
      <c r="A16" t="s">
        <v>15</v>
      </c>
      <c r="B16" s="53">
        <v>16491</v>
      </c>
      <c r="C16" s="53">
        <v>17043</v>
      </c>
      <c r="D16" s="53">
        <v>17668</v>
      </c>
      <c r="E16" s="53">
        <v>17600</v>
      </c>
      <c r="F16" s="53">
        <v>18145</v>
      </c>
      <c r="G16" s="53">
        <v>18795</v>
      </c>
      <c r="H16" s="53">
        <v>19051</v>
      </c>
      <c r="I16" s="53">
        <v>19431</v>
      </c>
      <c r="J16" s="53">
        <v>20320</v>
      </c>
      <c r="K16" s="53">
        <v>20820</v>
      </c>
      <c r="L16" s="53">
        <v>21864</v>
      </c>
      <c r="M16" s="53">
        <v>22315</v>
      </c>
      <c r="N16" s="40">
        <v>22668</v>
      </c>
      <c r="O16" s="40">
        <v>23096</v>
      </c>
      <c r="P16" s="40">
        <v>24090</v>
      </c>
      <c r="Q16" s="40">
        <v>24833.777165485357</v>
      </c>
      <c r="R16" s="40">
        <v>25549</v>
      </c>
      <c r="S16" s="40">
        <v>27047</v>
      </c>
      <c r="T16" s="40">
        <v>27584</v>
      </c>
      <c r="U16" s="65">
        <v>26599</v>
      </c>
      <c r="V16" s="40"/>
      <c r="W16" s="36"/>
      <c r="X16" s="40"/>
      <c r="Y16" s="40"/>
    </row>
    <row r="17" spans="1:25" ht="12.75">
      <c r="A17" t="s">
        <v>44</v>
      </c>
      <c r="B17" s="53">
        <v>27471</v>
      </c>
      <c r="C17" s="53">
        <v>28235</v>
      </c>
      <c r="D17" s="53">
        <v>29200</v>
      </c>
      <c r="E17" s="53">
        <v>29417</v>
      </c>
      <c r="F17" s="53">
        <v>30233</v>
      </c>
      <c r="G17" s="53">
        <v>30561</v>
      </c>
      <c r="H17" s="53">
        <v>31491</v>
      </c>
      <c r="I17" s="53">
        <v>32498</v>
      </c>
      <c r="J17" s="53">
        <v>33541</v>
      </c>
      <c r="K17" s="53">
        <v>35298</v>
      </c>
      <c r="L17" s="53">
        <v>37167</v>
      </c>
      <c r="M17" s="53">
        <v>38050</v>
      </c>
      <c r="N17" s="40">
        <v>39356</v>
      </c>
      <c r="O17" s="40">
        <v>40372</v>
      </c>
      <c r="P17" s="40">
        <v>41074</v>
      </c>
      <c r="Q17" s="40">
        <v>42526.11433995071</v>
      </c>
      <c r="R17" s="40">
        <v>43818</v>
      </c>
      <c r="S17" s="40">
        <v>46541</v>
      </c>
      <c r="T17" s="40">
        <v>47696</v>
      </c>
      <c r="U17" s="65">
        <v>46984</v>
      </c>
      <c r="V17" s="40"/>
      <c r="W17" s="36"/>
      <c r="X17" s="40"/>
      <c r="Y17" s="40"/>
    </row>
    <row r="18" spans="1:25" ht="12.75">
      <c r="A18" t="s">
        <v>29</v>
      </c>
      <c r="B18" s="53">
        <v>13924</v>
      </c>
      <c r="C18" s="53">
        <v>14324</v>
      </c>
      <c r="D18" s="53">
        <v>14729</v>
      </c>
      <c r="E18" s="53">
        <v>14849</v>
      </c>
      <c r="F18" s="53">
        <v>15317</v>
      </c>
      <c r="G18" s="53">
        <v>15733</v>
      </c>
      <c r="H18" s="53">
        <v>16079</v>
      </c>
      <c r="I18" s="53">
        <v>16598</v>
      </c>
      <c r="J18" s="53">
        <v>17200</v>
      </c>
      <c r="K18" s="53">
        <v>17670</v>
      </c>
      <c r="L18" s="53">
        <v>18335</v>
      </c>
      <c r="M18" s="53">
        <v>19082</v>
      </c>
      <c r="N18" s="40">
        <v>19513</v>
      </c>
      <c r="O18" s="40">
        <v>20071</v>
      </c>
      <c r="P18" s="40">
        <v>20939</v>
      </c>
      <c r="Q18" s="40">
        <v>21516.877244695006</v>
      </c>
      <c r="R18" s="40">
        <v>22511</v>
      </c>
      <c r="S18" s="40">
        <v>23265</v>
      </c>
      <c r="T18" s="40">
        <v>23741</v>
      </c>
      <c r="U18" s="65">
        <v>22984</v>
      </c>
      <c r="V18" s="40"/>
      <c r="W18" s="36"/>
      <c r="X18" s="40"/>
      <c r="Y18" s="40"/>
    </row>
    <row r="19" spans="1:25" ht="12.75">
      <c r="A19" t="s">
        <v>24</v>
      </c>
      <c r="B19" s="53">
        <v>14635</v>
      </c>
      <c r="C19" s="53">
        <v>15164</v>
      </c>
      <c r="D19" s="53">
        <v>15619</v>
      </c>
      <c r="E19" s="53">
        <v>15657</v>
      </c>
      <c r="F19" s="53">
        <v>16092</v>
      </c>
      <c r="G19" s="53">
        <v>16507</v>
      </c>
      <c r="H19" s="53">
        <v>16870</v>
      </c>
      <c r="I19" s="53">
        <v>17340</v>
      </c>
      <c r="J19" s="53">
        <v>18042</v>
      </c>
      <c r="K19" s="53">
        <v>18512</v>
      </c>
      <c r="L19" s="53">
        <v>19401</v>
      </c>
      <c r="M19" s="53">
        <v>20045</v>
      </c>
      <c r="N19" s="40">
        <v>20953</v>
      </c>
      <c r="O19" s="40">
        <v>21167</v>
      </c>
      <c r="P19" s="40">
        <v>21674</v>
      </c>
      <c r="Q19" s="40">
        <v>22493.019785958386</v>
      </c>
      <c r="R19" s="40">
        <v>23296</v>
      </c>
      <c r="S19" s="40">
        <v>23985</v>
      </c>
      <c r="T19" s="40">
        <v>24296</v>
      </c>
      <c r="U19" s="65">
        <v>23637</v>
      </c>
      <c r="V19" s="40"/>
      <c r="W19" s="36"/>
      <c r="X19" s="40"/>
      <c r="Y19" s="40"/>
    </row>
    <row r="20" spans="1:25" ht="12.75">
      <c r="A20" t="s">
        <v>18</v>
      </c>
      <c r="B20" s="53">
        <v>14983</v>
      </c>
      <c r="C20" s="53">
        <v>15506</v>
      </c>
      <c r="D20" s="53">
        <v>16115</v>
      </c>
      <c r="E20" s="53">
        <v>16158</v>
      </c>
      <c r="F20" s="53">
        <v>16757</v>
      </c>
      <c r="G20" s="53">
        <v>17452</v>
      </c>
      <c r="H20" s="53">
        <v>17563</v>
      </c>
      <c r="I20" s="53">
        <v>17924</v>
      </c>
      <c r="J20" s="53">
        <v>18737</v>
      </c>
      <c r="K20" s="53">
        <v>18713</v>
      </c>
      <c r="L20" s="53">
        <v>19580</v>
      </c>
      <c r="M20" s="53">
        <v>20231</v>
      </c>
      <c r="N20" s="40">
        <v>20736</v>
      </c>
      <c r="O20" s="40">
        <v>21092</v>
      </c>
      <c r="P20" s="40">
        <v>22120</v>
      </c>
      <c r="Q20" s="40">
        <v>22589.170993490807</v>
      </c>
      <c r="R20" s="40">
        <v>23361</v>
      </c>
      <c r="S20" s="40">
        <v>24184</v>
      </c>
      <c r="T20" s="40">
        <v>24497</v>
      </c>
      <c r="U20" s="65">
        <v>23653</v>
      </c>
      <c r="V20" s="40"/>
      <c r="W20" s="36"/>
      <c r="X20" s="40"/>
      <c r="Y20" s="40"/>
    </row>
    <row r="21" spans="1:25" ht="12.75">
      <c r="A21" t="s">
        <v>26</v>
      </c>
      <c r="B21" s="53">
        <v>15440</v>
      </c>
      <c r="C21" s="53">
        <v>15956</v>
      </c>
      <c r="D21" s="53">
        <v>16481</v>
      </c>
      <c r="E21" s="53">
        <v>16572</v>
      </c>
      <c r="F21" s="53">
        <v>17062</v>
      </c>
      <c r="G21" s="53">
        <v>17867</v>
      </c>
      <c r="H21" s="53">
        <v>18178</v>
      </c>
      <c r="I21" s="53">
        <v>18929</v>
      </c>
      <c r="J21" s="53">
        <v>19487</v>
      </c>
      <c r="K21" s="53">
        <v>19990</v>
      </c>
      <c r="L21" s="53">
        <v>20745</v>
      </c>
      <c r="M21" s="53">
        <v>21977</v>
      </c>
      <c r="N21" s="40">
        <v>22560</v>
      </c>
      <c r="O21" s="40">
        <v>23170</v>
      </c>
      <c r="P21" s="40">
        <v>23727</v>
      </c>
      <c r="Q21" s="40">
        <v>24756.245584159133</v>
      </c>
      <c r="R21" s="40">
        <v>26357</v>
      </c>
      <c r="S21" s="40">
        <v>26558</v>
      </c>
      <c r="T21" s="40">
        <v>27254</v>
      </c>
      <c r="U21" s="65">
        <v>26628</v>
      </c>
      <c r="V21" s="40"/>
      <c r="W21" s="36"/>
      <c r="X21" s="40"/>
      <c r="Y21" s="40"/>
    </row>
    <row r="22" spans="1:25" ht="12.75">
      <c r="A22" t="s">
        <v>45</v>
      </c>
      <c r="B22" s="53">
        <v>13923</v>
      </c>
      <c r="C22" s="53">
        <v>14362</v>
      </c>
      <c r="D22" s="53">
        <v>14902</v>
      </c>
      <c r="E22" s="53">
        <v>14938</v>
      </c>
      <c r="F22" s="53">
        <v>15421</v>
      </c>
      <c r="G22" s="53">
        <v>16034</v>
      </c>
      <c r="H22" s="53">
        <v>16501</v>
      </c>
      <c r="I22" s="53">
        <v>16750</v>
      </c>
      <c r="J22" s="53">
        <v>17688</v>
      </c>
      <c r="K22" s="53">
        <v>17856</v>
      </c>
      <c r="L22" s="53">
        <v>18523</v>
      </c>
      <c r="M22" s="53">
        <v>19026</v>
      </c>
      <c r="N22" s="40">
        <v>19719</v>
      </c>
      <c r="O22" s="40">
        <v>20316</v>
      </c>
      <c r="P22" s="40">
        <v>21060</v>
      </c>
      <c r="Q22" s="40">
        <v>21858.396879960786</v>
      </c>
      <c r="R22" s="40">
        <v>22982</v>
      </c>
      <c r="S22" s="40">
        <v>24005</v>
      </c>
      <c r="T22" s="40">
        <v>24683</v>
      </c>
      <c r="U22" s="65">
        <v>24025</v>
      </c>
      <c r="V22" s="40"/>
      <c r="W22" s="36"/>
      <c r="X22" s="40"/>
      <c r="Y22" s="40"/>
    </row>
    <row r="23" spans="1:25" ht="12.75">
      <c r="A23" t="s">
        <v>21</v>
      </c>
      <c r="B23" s="53">
        <v>15111</v>
      </c>
      <c r="C23" s="53">
        <v>15708</v>
      </c>
      <c r="D23" s="53">
        <v>16369</v>
      </c>
      <c r="E23" s="53">
        <v>16451</v>
      </c>
      <c r="F23" s="53">
        <v>17136</v>
      </c>
      <c r="G23" s="53">
        <v>17921</v>
      </c>
      <c r="H23" s="53">
        <v>18428</v>
      </c>
      <c r="I23" s="53">
        <v>18791</v>
      </c>
      <c r="J23" s="53">
        <v>19737</v>
      </c>
      <c r="K23" s="53">
        <v>20310</v>
      </c>
      <c r="L23" s="53">
        <v>21448</v>
      </c>
      <c r="M23" s="53">
        <v>22333</v>
      </c>
      <c r="N23" s="40">
        <v>22885</v>
      </c>
      <c r="O23" s="40">
        <v>23369</v>
      </c>
      <c r="P23" s="40">
        <v>24170</v>
      </c>
      <c r="Q23" s="40">
        <v>24837.009130285205</v>
      </c>
      <c r="R23" s="40">
        <v>25584</v>
      </c>
      <c r="S23" s="40">
        <v>26596</v>
      </c>
      <c r="T23" s="40">
        <v>27357</v>
      </c>
      <c r="U23" s="65">
        <v>26481</v>
      </c>
      <c r="V23" s="40"/>
      <c r="W23" s="36"/>
      <c r="X23" s="40"/>
      <c r="Y23" s="40"/>
    </row>
    <row r="24" spans="1:25" ht="12.75">
      <c r="A24" t="s">
        <v>13</v>
      </c>
      <c r="B24" s="53">
        <v>15079</v>
      </c>
      <c r="C24" s="53">
        <v>15464</v>
      </c>
      <c r="D24" s="53">
        <v>15995</v>
      </c>
      <c r="E24" s="53">
        <v>15990</v>
      </c>
      <c r="F24" s="53">
        <v>16591</v>
      </c>
      <c r="G24" s="53">
        <v>17276</v>
      </c>
      <c r="H24" s="53">
        <v>17588</v>
      </c>
      <c r="I24" s="53">
        <v>17913</v>
      </c>
      <c r="J24" s="53">
        <v>18729</v>
      </c>
      <c r="K24" s="53">
        <v>19006</v>
      </c>
      <c r="L24" s="53">
        <v>19399</v>
      </c>
      <c r="M24" s="53">
        <v>19958</v>
      </c>
      <c r="N24" s="40">
        <v>20403</v>
      </c>
      <c r="O24" s="40">
        <v>20742</v>
      </c>
      <c r="P24" s="40">
        <v>21334</v>
      </c>
      <c r="Q24" s="40">
        <v>21833.35245200992</v>
      </c>
      <c r="R24" s="40">
        <v>22358</v>
      </c>
      <c r="S24" s="40">
        <v>23371</v>
      </c>
      <c r="T24" s="40">
        <v>23872</v>
      </c>
      <c r="U24" s="65">
        <v>22894</v>
      </c>
      <c r="V24" s="40"/>
      <c r="W24" s="36"/>
      <c r="X24" s="40"/>
      <c r="Y24" s="40"/>
    </row>
    <row r="25" spans="1:25" ht="12.75">
      <c r="A25" t="s">
        <v>23</v>
      </c>
      <c r="B25" s="53">
        <v>14282</v>
      </c>
      <c r="C25" s="53">
        <v>14746</v>
      </c>
      <c r="D25" s="53">
        <v>15377</v>
      </c>
      <c r="E25" s="53">
        <v>15528</v>
      </c>
      <c r="F25" s="53">
        <v>16137</v>
      </c>
      <c r="G25" s="53">
        <v>16838</v>
      </c>
      <c r="H25" s="53">
        <v>17136</v>
      </c>
      <c r="I25" s="53">
        <v>17812</v>
      </c>
      <c r="J25" s="53">
        <v>18434</v>
      </c>
      <c r="K25" s="53">
        <v>18714</v>
      </c>
      <c r="L25" s="53">
        <v>19597</v>
      </c>
      <c r="M25" s="53">
        <v>20260</v>
      </c>
      <c r="N25" s="40">
        <v>21006</v>
      </c>
      <c r="O25" s="40">
        <v>21521</v>
      </c>
      <c r="P25" s="40">
        <v>22471</v>
      </c>
      <c r="Q25" s="40">
        <v>22886.786872800858</v>
      </c>
      <c r="R25" s="40">
        <v>23632</v>
      </c>
      <c r="S25" s="40">
        <v>24623</v>
      </c>
      <c r="T25" s="40">
        <v>25010</v>
      </c>
      <c r="U25" s="65">
        <v>24046</v>
      </c>
      <c r="V25" s="40"/>
      <c r="W25" s="36"/>
      <c r="X25" s="40"/>
      <c r="Y25" s="40"/>
    </row>
    <row r="26" spans="1:25" ht="12.75">
      <c r="A26" t="s">
        <v>46</v>
      </c>
      <c r="B26" s="53">
        <v>16418</v>
      </c>
      <c r="C26" s="53">
        <v>17111</v>
      </c>
      <c r="D26" s="53">
        <v>17757</v>
      </c>
      <c r="E26" s="53">
        <v>17754</v>
      </c>
      <c r="F26" s="53">
        <v>18267</v>
      </c>
      <c r="G26" s="53">
        <v>18711</v>
      </c>
      <c r="H26" s="53">
        <v>19002</v>
      </c>
      <c r="I26" s="53">
        <v>19310</v>
      </c>
      <c r="J26" s="53">
        <v>20063</v>
      </c>
      <c r="K26" s="53">
        <v>20518</v>
      </c>
      <c r="L26" s="53">
        <v>21858</v>
      </c>
      <c r="M26" s="53">
        <v>22803</v>
      </c>
      <c r="N26" s="40">
        <v>23281</v>
      </c>
      <c r="O26" s="40">
        <v>23924</v>
      </c>
      <c r="P26" s="40">
        <v>25060</v>
      </c>
      <c r="Q26" s="40">
        <v>26025.172901181766</v>
      </c>
      <c r="R26" s="40">
        <v>27113</v>
      </c>
      <c r="S26" s="40">
        <v>27745</v>
      </c>
      <c r="T26" s="40">
        <v>28500</v>
      </c>
      <c r="U26" s="65">
        <v>27855</v>
      </c>
      <c r="V26" s="40"/>
      <c r="W26" s="36"/>
      <c r="X26" s="40"/>
      <c r="Y26" s="40"/>
    </row>
    <row r="27" spans="1:25" ht="12.75">
      <c r="A27" t="s">
        <v>27</v>
      </c>
      <c r="B27" s="53">
        <v>18132</v>
      </c>
      <c r="C27" s="53">
        <v>18605</v>
      </c>
      <c r="D27" s="53">
        <v>19062</v>
      </c>
      <c r="E27" s="53">
        <v>18905</v>
      </c>
      <c r="F27" s="53">
        <v>19421</v>
      </c>
      <c r="G27" s="53">
        <v>20317</v>
      </c>
      <c r="H27" s="53">
        <v>20959</v>
      </c>
      <c r="I27" s="53">
        <v>21825</v>
      </c>
      <c r="J27" s="53">
        <v>22703</v>
      </c>
      <c r="K27" s="53">
        <v>23030</v>
      </c>
      <c r="L27" s="53">
        <v>24094</v>
      </c>
      <c r="M27" s="53">
        <v>24769</v>
      </c>
      <c r="N27" s="40">
        <v>25048</v>
      </c>
      <c r="O27" s="40">
        <v>25748</v>
      </c>
      <c r="P27" s="40">
        <v>26829</v>
      </c>
      <c r="Q27" s="40">
        <v>27571.729065342348</v>
      </c>
      <c r="R27" s="40">
        <v>28961</v>
      </c>
      <c r="S27" s="40">
        <v>29914</v>
      </c>
      <c r="T27" s="40">
        <v>30513</v>
      </c>
      <c r="U27" s="65">
        <v>29420</v>
      </c>
      <c r="V27" s="40"/>
      <c r="W27" s="36"/>
      <c r="X27" s="40"/>
      <c r="Y27" s="40"/>
    </row>
    <row r="28" spans="1:25" s="4" customFormat="1" ht="12.75">
      <c r="A28" s="4" t="s">
        <v>48</v>
      </c>
      <c r="B28" s="26">
        <v>15649</v>
      </c>
      <c r="C28" s="26">
        <v>16147</v>
      </c>
      <c r="D28" s="26">
        <v>16709</v>
      </c>
      <c r="E28" s="26">
        <v>16734</v>
      </c>
      <c r="F28" s="26">
        <v>17314</v>
      </c>
      <c r="G28" s="26">
        <v>17979</v>
      </c>
      <c r="H28" s="26">
        <v>18373</v>
      </c>
      <c r="I28" s="26">
        <v>18905</v>
      </c>
      <c r="J28" s="26">
        <v>19742</v>
      </c>
      <c r="K28" s="26">
        <v>20063</v>
      </c>
      <c r="L28" s="26">
        <v>20998</v>
      </c>
      <c r="M28" s="26">
        <v>21710</v>
      </c>
      <c r="N28" s="41">
        <v>22229</v>
      </c>
      <c r="O28" s="41">
        <v>22704</v>
      </c>
      <c r="P28" s="41">
        <v>23638</v>
      </c>
      <c r="Q28" s="41">
        <v>24301.348921216188</v>
      </c>
      <c r="R28" s="41">
        <v>25302</v>
      </c>
      <c r="S28" s="41">
        <v>26198</v>
      </c>
      <c r="T28" s="41">
        <v>26770</v>
      </c>
      <c r="U28" s="66">
        <v>25949</v>
      </c>
      <c r="V28" s="41"/>
      <c r="W28" s="37"/>
      <c r="X28" s="41"/>
      <c r="Y28" s="41"/>
    </row>
    <row r="29" spans="1:25" s="4" customFormat="1" ht="12.75">
      <c r="A29" s="4" t="s">
        <v>32</v>
      </c>
      <c r="B29" s="26">
        <v>17873</v>
      </c>
      <c r="C29" s="26">
        <v>18422</v>
      </c>
      <c r="D29" s="26">
        <v>19060</v>
      </c>
      <c r="E29" s="26">
        <v>19120</v>
      </c>
      <c r="F29" s="26">
        <v>19744</v>
      </c>
      <c r="G29" s="26">
        <v>20343</v>
      </c>
      <c r="H29" s="26">
        <v>20834</v>
      </c>
      <c r="I29" s="26">
        <v>21452</v>
      </c>
      <c r="J29" s="26">
        <v>22324</v>
      </c>
      <c r="K29" s="26">
        <v>22915</v>
      </c>
      <c r="L29" s="26">
        <v>24026</v>
      </c>
      <c r="M29" s="26">
        <v>24771</v>
      </c>
      <c r="N29" s="41">
        <v>25437</v>
      </c>
      <c r="O29" s="41">
        <v>26013</v>
      </c>
      <c r="P29" s="41">
        <v>26904</v>
      </c>
      <c r="Q29" s="41">
        <v>27723</v>
      </c>
      <c r="R29" s="41">
        <v>28778</v>
      </c>
      <c r="S29" s="41">
        <v>30018</v>
      </c>
      <c r="T29" s="41">
        <v>30700</v>
      </c>
      <c r="U29" s="66">
        <v>29897</v>
      </c>
      <c r="V29" s="41"/>
      <c r="W29" s="37"/>
      <c r="X29" s="41"/>
      <c r="Y29" s="41"/>
    </row>
    <row r="30" spans="1:25" ht="12.75">
      <c r="A30" s="7" t="s">
        <v>34</v>
      </c>
      <c r="B30" s="54" t="s">
        <v>47</v>
      </c>
      <c r="C30" s="54" t="s">
        <v>47</v>
      </c>
      <c r="D30" s="54" t="s">
        <v>47</v>
      </c>
      <c r="E30" s="54" t="s">
        <v>47</v>
      </c>
      <c r="F30" s="54" t="s">
        <v>47</v>
      </c>
      <c r="G30" s="54" t="s">
        <v>47</v>
      </c>
      <c r="H30" s="54" t="s">
        <v>47</v>
      </c>
      <c r="I30" s="54" t="s">
        <v>47</v>
      </c>
      <c r="J30" s="54" t="s">
        <v>47</v>
      </c>
      <c r="K30" s="54" t="s">
        <v>47</v>
      </c>
      <c r="L30" s="54" t="s">
        <v>47</v>
      </c>
      <c r="M30" s="54" t="s">
        <v>47</v>
      </c>
      <c r="N30" s="54" t="s">
        <v>47</v>
      </c>
      <c r="O30" s="54" t="s">
        <v>47</v>
      </c>
      <c r="P30" s="54" t="s">
        <v>47</v>
      </c>
      <c r="Q30" s="54" t="s">
        <v>47</v>
      </c>
      <c r="R30" s="54" t="s">
        <v>47</v>
      </c>
      <c r="S30" s="54" t="s">
        <v>47</v>
      </c>
      <c r="T30" s="54" t="s">
        <v>47</v>
      </c>
      <c r="U30" s="67" t="s">
        <v>47</v>
      </c>
      <c r="V30" s="42"/>
      <c r="W30" s="37"/>
      <c r="X30" s="42"/>
      <c r="Y30" s="42"/>
    </row>
    <row r="31" spans="1:25" ht="12.75">
      <c r="A31" s="7" t="s">
        <v>36</v>
      </c>
      <c r="B31" s="54" t="s">
        <v>47</v>
      </c>
      <c r="C31" s="54" t="s">
        <v>47</v>
      </c>
      <c r="D31" s="54" t="s">
        <v>47</v>
      </c>
      <c r="E31" s="54" t="s">
        <v>47</v>
      </c>
      <c r="F31" s="54" t="s">
        <v>47</v>
      </c>
      <c r="G31" s="54" t="s">
        <v>47</v>
      </c>
      <c r="H31" s="54" t="s">
        <v>47</v>
      </c>
      <c r="I31" s="54" t="s">
        <v>47</v>
      </c>
      <c r="J31" s="54" t="s">
        <v>47</v>
      </c>
      <c r="K31" s="54" t="s">
        <v>47</v>
      </c>
      <c r="L31" s="54" t="s">
        <v>47</v>
      </c>
      <c r="M31" s="54" t="s">
        <v>47</v>
      </c>
      <c r="N31" s="54" t="s">
        <v>47</v>
      </c>
      <c r="O31" s="54" t="s">
        <v>47</v>
      </c>
      <c r="P31" s="54" t="s">
        <v>47</v>
      </c>
      <c r="Q31" s="54" t="s">
        <v>47</v>
      </c>
      <c r="R31" s="54" t="s">
        <v>47</v>
      </c>
      <c r="S31" s="54" t="s">
        <v>47</v>
      </c>
      <c r="T31" s="54" t="s">
        <v>47</v>
      </c>
      <c r="U31" s="67" t="s">
        <v>47</v>
      </c>
      <c r="V31" s="42"/>
      <c r="W31" s="37"/>
      <c r="X31" s="42"/>
      <c r="Y31" s="42"/>
    </row>
    <row r="32" spans="1:25" ht="12.75">
      <c r="A32" s="7" t="s">
        <v>35</v>
      </c>
      <c r="B32" s="54" t="s">
        <v>47</v>
      </c>
      <c r="C32" s="54" t="s">
        <v>47</v>
      </c>
      <c r="D32" s="54" t="s">
        <v>47</v>
      </c>
      <c r="E32" s="54" t="s">
        <v>47</v>
      </c>
      <c r="F32" s="54" t="s">
        <v>47</v>
      </c>
      <c r="G32" s="54" t="s">
        <v>47</v>
      </c>
      <c r="H32" s="54" t="s">
        <v>47</v>
      </c>
      <c r="I32" s="54" t="s">
        <v>47</v>
      </c>
      <c r="J32" s="54" t="s">
        <v>47</v>
      </c>
      <c r="K32" s="54" t="s">
        <v>47</v>
      </c>
      <c r="L32" s="54" t="s">
        <v>47</v>
      </c>
      <c r="M32" s="54" t="s">
        <v>47</v>
      </c>
      <c r="N32" s="54" t="s">
        <v>47</v>
      </c>
      <c r="O32" s="54" t="s">
        <v>47</v>
      </c>
      <c r="P32" s="54" t="s">
        <v>47</v>
      </c>
      <c r="Q32" s="54" t="s">
        <v>47</v>
      </c>
      <c r="R32" s="54" t="s">
        <v>47</v>
      </c>
      <c r="S32" s="54" t="s">
        <v>47</v>
      </c>
      <c r="T32" s="54" t="s">
        <v>47</v>
      </c>
      <c r="U32" s="67" t="s">
        <v>47</v>
      </c>
      <c r="V32" s="42"/>
      <c r="W32" s="37"/>
      <c r="X32" s="42"/>
      <c r="Y32" s="42"/>
    </row>
    <row r="33" spans="1:25" ht="12.75">
      <c r="A33" s="7" t="s">
        <v>37</v>
      </c>
      <c r="B33" s="54" t="s">
        <v>47</v>
      </c>
      <c r="C33" s="54" t="s">
        <v>47</v>
      </c>
      <c r="D33" s="54" t="s">
        <v>47</v>
      </c>
      <c r="E33" s="54" t="s">
        <v>47</v>
      </c>
      <c r="F33" s="54" t="s">
        <v>47</v>
      </c>
      <c r="G33" s="54" t="s">
        <v>47</v>
      </c>
      <c r="H33" s="54" t="s">
        <v>47</v>
      </c>
      <c r="I33" s="54" t="s">
        <v>47</v>
      </c>
      <c r="J33" s="54" t="s">
        <v>47</v>
      </c>
      <c r="K33" s="54" t="s">
        <v>47</v>
      </c>
      <c r="L33" s="54" t="s">
        <v>47</v>
      </c>
      <c r="M33" s="54" t="s">
        <v>47</v>
      </c>
      <c r="N33" s="54" t="s">
        <v>47</v>
      </c>
      <c r="O33" s="54" t="s">
        <v>47</v>
      </c>
      <c r="P33" s="54" t="s">
        <v>47</v>
      </c>
      <c r="Q33" s="54" t="s">
        <v>47</v>
      </c>
      <c r="R33" s="54" t="s">
        <v>47</v>
      </c>
      <c r="S33" s="54" t="s">
        <v>47</v>
      </c>
      <c r="T33" s="54" t="s">
        <v>47</v>
      </c>
      <c r="U33" s="67" t="s">
        <v>47</v>
      </c>
      <c r="V33" s="42"/>
      <c r="W33" s="37"/>
      <c r="X33" s="42"/>
      <c r="Y33" s="42"/>
    </row>
    <row r="34" spans="1:25" ht="12.75">
      <c r="A34" s="4" t="s">
        <v>49</v>
      </c>
      <c r="B34" s="55">
        <v>9834</v>
      </c>
      <c r="C34" s="55">
        <v>9825</v>
      </c>
      <c r="D34" s="55">
        <v>10019</v>
      </c>
      <c r="E34" s="55">
        <v>10282</v>
      </c>
      <c r="F34" s="55">
        <v>10470</v>
      </c>
      <c r="G34" s="55">
        <v>10952</v>
      </c>
      <c r="H34" s="55">
        <v>11277</v>
      </c>
      <c r="I34" s="55">
        <v>11697</v>
      </c>
      <c r="J34" s="55">
        <v>12154</v>
      </c>
      <c r="K34" s="55">
        <v>12666</v>
      </c>
      <c r="L34" s="55">
        <v>12853</v>
      </c>
      <c r="M34" s="55">
        <v>13682</v>
      </c>
      <c r="N34" s="55">
        <v>14236</v>
      </c>
      <c r="O34" s="55">
        <v>14840</v>
      </c>
      <c r="P34" s="58">
        <v>15488</v>
      </c>
      <c r="Q34" s="58">
        <v>16065.903395210727</v>
      </c>
      <c r="R34" s="58">
        <v>17223</v>
      </c>
      <c r="S34" s="58">
        <v>17869</v>
      </c>
      <c r="T34" s="58">
        <v>18206</v>
      </c>
      <c r="U34" s="68">
        <v>17731</v>
      </c>
      <c r="V34" s="44"/>
      <c r="W34" s="37"/>
      <c r="X34" s="44"/>
      <c r="Y34" s="44"/>
    </row>
    <row r="35" spans="2:25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6"/>
      <c r="O35" s="56"/>
      <c r="P35" s="8"/>
      <c r="Q35" s="8"/>
      <c r="R35" s="8"/>
      <c r="S35" s="8"/>
      <c r="T35" s="8"/>
      <c r="U35" s="69"/>
      <c r="V35" s="40"/>
      <c r="W35" s="38"/>
      <c r="X35" s="40"/>
      <c r="Y35" s="40"/>
    </row>
    <row r="36" spans="1:25" s="4" customFormat="1" ht="12.75">
      <c r="A36" s="4" t="s">
        <v>58</v>
      </c>
      <c r="B36" s="26">
        <v>17684</v>
      </c>
      <c r="C36" s="26">
        <v>18219</v>
      </c>
      <c r="D36" s="26">
        <v>18843</v>
      </c>
      <c r="E36" s="26">
        <v>18906</v>
      </c>
      <c r="F36" s="26">
        <v>19515</v>
      </c>
      <c r="G36" s="26">
        <v>20108</v>
      </c>
      <c r="H36" s="26">
        <v>20592</v>
      </c>
      <c r="I36" s="26">
        <v>21201</v>
      </c>
      <c r="J36" s="26">
        <v>22059</v>
      </c>
      <c r="K36" s="26">
        <v>22643</v>
      </c>
      <c r="L36" s="26">
        <v>23726</v>
      </c>
      <c r="M36" s="26">
        <v>24471</v>
      </c>
      <c r="N36" s="57">
        <v>25133</v>
      </c>
      <c r="O36" s="57">
        <v>25705</v>
      </c>
      <c r="P36" s="3">
        <v>26587</v>
      </c>
      <c r="Q36" s="3">
        <v>27397</v>
      </c>
      <c r="R36" s="3">
        <v>28475</v>
      </c>
      <c r="S36" s="3">
        <v>29695</v>
      </c>
      <c r="T36" s="3">
        <v>30366</v>
      </c>
      <c r="U36" s="66">
        <v>29574</v>
      </c>
      <c r="V36" s="41"/>
      <c r="W36" s="37"/>
      <c r="X36" s="41"/>
      <c r="Y36" s="41"/>
    </row>
    <row r="37" spans="1:21" ht="12.75">
      <c r="A37" s="4"/>
      <c r="B37" s="71">
        <f>B34/B36</f>
        <v>0.5560959059036417</v>
      </c>
      <c r="C37" s="71">
        <f aca="true" t="shared" si="0" ref="C37:U37">C34/C36</f>
        <v>0.5392721883747736</v>
      </c>
      <c r="D37" s="71">
        <f t="shared" si="0"/>
        <v>0.5317093881016823</v>
      </c>
      <c r="E37" s="71">
        <f t="shared" si="0"/>
        <v>0.5438485136993547</v>
      </c>
      <c r="F37" s="71">
        <f t="shared" si="0"/>
        <v>0.536510376633359</v>
      </c>
      <c r="G37" s="71">
        <f t="shared" si="0"/>
        <v>0.54465884225184</v>
      </c>
      <c r="H37" s="71">
        <f t="shared" si="0"/>
        <v>0.5476398601398601</v>
      </c>
      <c r="I37" s="71">
        <f t="shared" si="0"/>
        <v>0.5517192585255413</v>
      </c>
      <c r="J37" s="71">
        <f t="shared" si="0"/>
        <v>0.5509769255179292</v>
      </c>
      <c r="K37" s="71">
        <f t="shared" si="0"/>
        <v>0.5593781742701939</v>
      </c>
      <c r="L37" s="71">
        <f t="shared" si="0"/>
        <v>0.5417263761274551</v>
      </c>
      <c r="M37" s="71">
        <f t="shared" si="0"/>
        <v>0.5591107841935352</v>
      </c>
      <c r="N37" s="71">
        <f t="shared" si="0"/>
        <v>0.5664266104324991</v>
      </c>
      <c r="O37" s="71">
        <f t="shared" si="0"/>
        <v>0.5773195876288659</v>
      </c>
      <c r="P37" s="71">
        <f t="shared" si="0"/>
        <v>0.5825403392635499</v>
      </c>
      <c r="Q37" s="71">
        <f t="shared" si="0"/>
        <v>0.5864110448301174</v>
      </c>
      <c r="R37" s="71">
        <f t="shared" si="0"/>
        <v>0.604846356453029</v>
      </c>
      <c r="S37" s="71">
        <f t="shared" si="0"/>
        <v>0.6017511365549756</v>
      </c>
      <c r="T37" s="71">
        <f t="shared" si="0"/>
        <v>0.5995521306724626</v>
      </c>
      <c r="U37" s="71">
        <f t="shared" si="0"/>
        <v>0.5995468993034422</v>
      </c>
    </row>
    <row r="38" spans="1:12" ht="26.25">
      <c r="A38" s="11" t="s">
        <v>71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 customHeight="1">
      <c r="A40" s="1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1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</sheetData>
  <mergeCells count="1">
    <mergeCell ref="A1:E1"/>
  </mergeCells>
  <hyperlinks>
    <hyperlink ref="H36" location="A38" display="A38"/>
    <hyperlink ref="I36" location="A38" display="A38"/>
  </hyperlinks>
  <printOptions/>
  <pageMargins left="0.17" right="0.17" top="1" bottom="1" header="0.4921259845" footer="0.49212598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="85" zoomScaleNormal="85" zoomScaleSheetLayoutView="100" workbookViewId="0" topLeftCell="A1">
      <pane xSplit="1" topLeftCell="B1" activePane="topRight" state="frozen"/>
      <selection pane="topLeft" activeCell="A1" sqref="A1"/>
      <selection pane="topRight" activeCell="A1" sqref="A1:D1"/>
    </sheetView>
  </sheetViews>
  <sheetFormatPr defaultColWidth="11.421875" defaultRowHeight="12.75"/>
  <cols>
    <col min="1" max="1" width="44.57421875" style="0" bestFit="1" customWidth="1"/>
    <col min="2" max="15" width="10.00390625" style="0" customWidth="1"/>
    <col min="16" max="16" width="11.7109375" style="0" customWidth="1"/>
    <col min="17" max="18" width="11.8515625" style="0" customWidth="1"/>
  </cols>
  <sheetData>
    <row r="1" spans="1:12" ht="17.25">
      <c r="A1" s="74" t="s">
        <v>40</v>
      </c>
      <c r="B1" s="75"/>
      <c r="C1" s="75"/>
      <c r="D1" s="75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2" ht="12.75">
      <c r="A4" s="14" t="s">
        <v>33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>
        <v>2001</v>
      </c>
      <c r="N4" s="18">
        <v>2002</v>
      </c>
      <c r="O4" s="1">
        <v>2003</v>
      </c>
      <c r="P4" s="18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  <c r="V4" s="35"/>
    </row>
    <row r="5" spans="1:13" ht="12.75">
      <c r="A5" s="5" t="s">
        <v>11</v>
      </c>
      <c r="M5" s="21"/>
    </row>
    <row r="6" spans="1:23" ht="12.75">
      <c r="A6" t="s">
        <v>19</v>
      </c>
      <c r="B6" s="53">
        <v>46684</v>
      </c>
      <c r="C6" s="53">
        <v>47941</v>
      </c>
      <c r="D6" s="53">
        <v>50236</v>
      </c>
      <c r="E6" s="53">
        <v>50886</v>
      </c>
      <c r="F6" s="53">
        <v>52573</v>
      </c>
      <c r="G6" s="53">
        <v>54417</v>
      </c>
      <c r="H6" s="53">
        <v>55654</v>
      </c>
      <c r="I6" s="53">
        <v>56010</v>
      </c>
      <c r="J6" s="53">
        <v>57515</v>
      </c>
      <c r="K6" s="53">
        <v>57198</v>
      </c>
      <c r="L6" s="53">
        <v>58175</v>
      </c>
      <c r="M6" s="53">
        <v>58721</v>
      </c>
      <c r="N6" s="40">
        <v>59910</v>
      </c>
      <c r="O6" s="40">
        <v>60460</v>
      </c>
      <c r="P6" s="40">
        <v>63042</v>
      </c>
      <c r="Q6" s="40">
        <v>63982</v>
      </c>
      <c r="R6" s="40">
        <v>66333</v>
      </c>
      <c r="S6" s="40">
        <v>69297</v>
      </c>
      <c r="T6" s="40">
        <v>70639</v>
      </c>
      <c r="U6" s="2">
        <v>69661</v>
      </c>
      <c r="V6" s="36"/>
      <c r="W6" s="36"/>
    </row>
    <row r="7" spans="1:23" ht="12.75">
      <c r="A7" t="s">
        <v>25</v>
      </c>
      <c r="B7" s="53">
        <v>41340</v>
      </c>
      <c r="C7" s="53">
        <v>42942</v>
      </c>
      <c r="D7" s="53">
        <v>44847</v>
      </c>
      <c r="E7" s="53">
        <v>45704</v>
      </c>
      <c r="F7" s="53">
        <v>47595</v>
      </c>
      <c r="G7" s="53">
        <v>48959</v>
      </c>
      <c r="H7" s="53">
        <v>50383</v>
      </c>
      <c r="I7" s="53">
        <v>52408</v>
      </c>
      <c r="J7" s="53">
        <v>54100</v>
      </c>
      <c r="K7" s="53">
        <v>52494</v>
      </c>
      <c r="L7" s="53">
        <v>54666</v>
      </c>
      <c r="M7" s="53">
        <v>57412</v>
      </c>
      <c r="N7" s="40">
        <v>59296</v>
      </c>
      <c r="O7" s="40">
        <v>59878</v>
      </c>
      <c r="P7" s="40">
        <v>62194</v>
      </c>
      <c r="Q7" s="40">
        <v>64491</v>
      </c>
      <c r="R7" s="40">
        <v>67419</v>
      </c>
      <c r="S7" s="40">
        <v>69092</v>
      </c>
      <c r="T7" s="40">
        <v>70752</v>
      </c>
      <c r="U7" s="2">
        <v>70399</v>
      </c>
      <c r="V7" s="36"/>
      <c r="W7" s="36"/>
    </row>
    <row r="8" spans="1:23" ht="12.75">
      <c r="A8" t="s">
        <v>28</v>
      </c>
      <c r="B8" s="53">
        <v>40041</v>
      </c>
      <c r="C8" s="53">
        <v>40841</v>
      </c>
      <c r="D8" s="53">
        <v>41726</v>
      </c>
      <c r="E8" s="53">
        <v>41929</v>
      </c>
      <c r="F8" s="53">
        <v>43681</v>
      </c>
      <c r="G8" s="53">
        <v>45378</v>
      </c>
      <c r="H8" s="53">
        <v>46152</v>
      </c>
      <c r="I8" s="53">
        <v>47717</v>
      </c>
      <c r="J8" s="53">
        <v>49986</v>
      </c>
      <c r="K8" s="53">
        <v>50039</v>
      </c>
      <c r="L8" s="53">
        <v>50891</v>
      </c>
      <c r="M8" s="53">
        <v>51506</v>
      </c>
      <c r="N8" s="40">
        <v>52883</v>
      </c>
      <c r="O8" s="40">
        <v>54149</v>
      </c>
      <c r="P8" s="40">
        <v>56572</v>
      </c>
      <c r="Q8" s="40">
        <v>58513</v>
      </c>
      <c r="R8" s="40">
        <v>60635</v>
      </c>
      <c r="S8" s="40">
        <v>63295</v>
      </c>
      <c r="T8" s="40">
        <v>64433</v>
      </c>
      <c r="U8" s="2">
        <v>63915</v>
      </c>
      <c r="V8" s="36"/>
      <c r="W8" s="36"/>
    </row>
    <row r="9" spans="1:23" ht="12.75">
      <c r="A9" t="s">
        <v>14</v>
      </c>
      <c r="B9" s="53">
        <v>37925</v>
      </c>
      <c r="C9" s="53">
        <v>39450</v>
      </c>
      <c r="D9" s="53">
        <v>41387</v>
      </c>
      <c r="E9" s="53">
        <v>42296</v>
      </c>
      <c r="F9" s="53">
        <v>44698</v>
      </c>
      <c r="G9" s="53">
        <v>45724</v>
      </c>
      <c r="H9" s="53">
        <v>46520</v>
      </c>
      <c r="I9" s="53">
        <v>48033</v>
      </c>
      <c r="J9" s="53">
        <v>48875</v>
      </c>
      <c r="K9" s="53">
        <v>49283</v>
      </c>
      <c r="L9" s="53">
        <v>50248</v>
      </c>
      <c r="M9" s="53">
        <v>50821</v>
      </c>
      <c r="N9" s="40">
        <v>52712</v>
      </c>
      <c r="O9" s="40">
        <v>53835</v>
      </c>
      <c r="P9" s="40">
        <v>56609</v>
      </c>
      <c r="Q9" s="40">
        <v>57703</v>
      </c>
      <c r="R9" s="40">
        <v>59747</v>
      </c>
      <c r="S9" s="40">
        <v>61133</v>
      </c>
      <c r="T9" s="40">
        <v>62518</v>
      </c>
      <c r="U9" s="2">
        <v>61431</v>
      </c>
      <c r="V9" s="36"/>
      <c r="W9" s="36"/>
    </row>
    <row r="10" spans="1:23" ht="12.75">
      <c r="A10" t="s">
        <v>17</v>
      </c>
      <c r="B10" s="53">
        <v>41703</v>
      </c>
      <c r="C10" s="53">
        <v>43053</v>
      </c>
      <c r="D10" s="53">
        <v>44526</v>
      </c>
      <c r="E10" s="53">
        <v>44559</v>
      </c>
      <c r="F10" s="53">
        <v>46355</v>
      </c>
      <c r="G10" s="53">
        <v>47962</v>
      </c>
      <c r="H10" s="53">
        <v>48962</v>
      </c>
      <c r="I10" s="53">
        <v>50610</v>
      </c>
      <c r="J10" s="53">
        <v>52227</v>
      </c>
      <c r="K10" s="53">
        <v>52040</v>
      </c>
      <c r="L10" s="53">
        <v>53170</v>
      </c>
      <c r="M10" s="53">
        <v>53685</v>
      </c>
      <c r="N10" s="40">
        <v>54879</v>
      </c>
      <c r="O10" s="40">
        <v>55611</v>
      </c>
      <c r="P10" s="40">
        <v>58519</v>
      </c>
      <c r="Q10" s="40">
        <v>59744</v>
      </c>
      <c r="R10" s="40">
        <v>62049</v>
      </c>
      <c r="S10" s="40">
        <v>64993</v>
      </c>
      <c r="T10" s="40">
        <v>66315</v>
      </c>
      <c r="U10" s="2">
        <v>65066</v>
      </c>
      <c r="V10" s="36"/>
      <c r="W10" s="36"/>
    </row>
    <row r="11" spans="1:23" ht="12.75">
      <c r="A11" t="s">
        <v>22</v>
      </c>
      <c r="B11" s="53">
        <v>38303</v>
      </c>
      <c r="C11" s="53">
        <v>39955</v>
      </c>
      <c r="D11" s="53">
        <v>42007</v>
      </c>
      <c r="E11" s="53">
        <v>42961</v>
      </c>
      <c r="F11" s="53">
        <v>45008</v>
      </c>
      <c r="G11" s="53">
        <v>46045</v>
      </c>
      <c r="H11" s="53">
        <v>46846</v>
      </c>
      <c r="I11" s="53">
        <v>48632</v>
      </c>
      <c r="J11" s="53">
        <v>49977</v>
      </c>
      <c r="K11" s="53">
        <v>50094</v>
      </c>
      <c r="L11" s="53">
        <v>52025</v>
      </c>
      <c r="M11" s="53">
        <v>53151</v>
      </c>
      <c r="N11" s="40">
        <v>54226</v>
      </c>
      <c r="O11" s="40">
        <v>55894</v>
      </c>
      <c r="P11" s="40">
        <v>59052</v>
      </c>
      <c r="Q11" s="40">
        <v>61250</v>
      </c>
      <c r="R11" s="40">
        <v>63439</v>
      </c>
      <c r="S11" s="40">
        <v>64633</v>
      </c>
      <c r="T11" s="40">
        <v>66534</v>
      </c>
      <c r="U11" s="2">
        <v>65451</v>
      </c>
      <c r="V11" s="36"/>
      <c r="W11" s="36"/>
    </row>
    <row r="12" spans="1:23" ht="12.75">
      <c r="A12" t="s">
        <v>16</v>
      </c>
      <c r="B12" s="53">
        <v>42466</v>
      </c>
      <c r="C12" s="53">
        <v>43902</v>
      </c>
      <c r="D12" s="53">
        <v>45937</v>
      </c>
      <c r="E12" s="53">
        <v>46577</v>
      </c>
      <c r="F12" s="53">
        <v>48296</v>
      </c>
      <c r="G12" s="53">
        <v>49777</v>
      </c>
      <c r="H12" s="53">
        <v>50536</v>
      </c>
      <c r="I12" s="53">
        <v>51317</v>
      </c>
      <c r="J12" s="53">
        <v>52851</v>
      </c>
      <c r="K12" s="53">
        <v>53018</v>
      </c>
      <c r="L12" s="53">
        <v>53888</v>
      </c>
      <c r="M12" s="53">
        <v>55102</v>
      </c>
      <c r="N12" s="40">
        <v>56400</v>
      </c>
      <c r="O12" s="40">
        <v>58403</v>
      </c>
      <c r="P12" s="40">
        <v>60390</v>
      </c>
      <c r="Q12" s="40">
        <v>61809</v>
      </c>
      <c r="R12" s="40">
        <v>63928</v>
      </c>
      <c r="S12" s="40">
        <v>66439</v>
      </c>
      <c r="T12" s="40">
        <v>67749</v>
      </c>
      <c r="U12" s="2">
        <v>66936</v>
      </c>
      <c r="V12" s="36"/>
      <c r="W12" s="36"/>
    </row>
    <row r="13" spans="1:23" ht="12.75">
      <c r="A13" t="s">
        <v>12</v>
      </c>
      <c r="B13" s="53">
        <v>42461</v>
      </c>
      <c r="C13" s="53">
        <v>43609</v>
      </c>
      <c r="D13" s="53">
        <v>45594</v>
      </c>
      <c r="E13" s="53">
        <v>46092</v>
      </c>
      <c r="F13" s="53">
        <v>47990</v>
      </c>
      <c r="G13" s="53">
        <v>50101</v>
      </c>
      <c r="H13" s="53">
        <v>51289</v>
      </c>
      <c r="I13" s="53">
        <v>52448</v>
      </c>
      <c r="J13" s="53">
        <v>55675</v>
      </c>
      <c r="K13" s="53">
        <v>55770</v>
      </c>
      <c r="L13" s="53">
        <v>57223</v>
      </c>
      <c r="M13" s="53">
        <v>56816</v>
      </c>
      <c r="N13" s="40">
        <v>57679</v>
      </c>
      <c r="O13" s="40">
        <v>57752</v>
      </c>
      <c r="P13" s="40">
        <v>63142</v>
      </c>
      <c r="Q13" s="40">
        <v>64100</v>
      </c>
      <c r="R13" s="40">
        <v>66080</v>
      </c>
      <c r="S13" s="40">
        <v>69185</v>
      </c>
      <c r="T13" s="40">
        <v>71222</v>
      </c>
      <c r="U13" s="2">
        <v>69482</v>
      </c>
      <c r="V13" s="36"/>
      <c r="W13" s="36"/>
    </row>
    <row r="14" spans="1:23" ht="12.75">
      <c r="A14" t="s">
        <v>30</v>
      </c>
      <c r="B14" s="53">
        <v>41539</v>
      </c>
      <c r="C14" s="53">
        <v>43308</v>
      </c>
      <c r="D14" s="53">
        <v>44845</v>
      </c>
      <c r="E14" s="53">
        <v>45289</v>
      </c>
      <c r="F14" s="53">
        <v>46422</v>
      </c>
      <c r="G14" s="53">
        <v>46178</v>
      </c>
      <c r="H14" s="53">
        <v>46489</v>
      </c>
      <c r="I14" s="53">
        <v>48888</v>
      </c>
      <c r="J14" s="53">
        <v>50281</v>
      </c>
      <c r="K14" s="53">
        <v>51173</v>
      </c>
      <c r="L14" s="53">
        <v>51873</v>
      </c>
      <c r="M14" s="53">
        <v>53563</v>
      </c>
      <c r="N14" s="40">
        <v>54244</v>
      </c>
      <c r="O14" s="40">
        <v>55192</v>
      </c>
      <c r="P14" s="40">
        <v>57388</v>
      </c>
      <c r="Q14" s="40">
        <v>59737</v>
      </c>
      <c r="R14" s="40">
        <v>62364</v>
      </c>
      <c r="S14" s="40">
        <v>63460</v>
      </c>
      <c r="T14" s="40">
        <v>65470</v>
      </c>
      <c r="U14" s="2">
        <v>65247</v>
      </c>
      <c r="V14" s="36"/>
      <c r="W14" s="36"/>
    </row>
    <row r="15" spans="1:23" ht="12.75">
      <c r="A15" t="s">
        <v>20</v>
      </c>
      <c r="B15" s="53">
        <v>41297</v>
      </c>
      <c r="C15" s="53">
        <v>42145</v>
      </c>
      <c r="D15" s="53">
        <v>44041</v>
      </c>
      <c r="E15" s="53">
        <v>44264</v>
      </c>
      <c r="F15" s="53">
        <v>46213</v>
      </c>
      <c r="G15" s="53">
        <v>47775</v>
      </c>
      <c r="H15" s="53">
        <v>47995</v>
      </c>
      <c r="I15" s="53">
        <v>48909</v>
      </c>
      <c r="J15" s="53">
        <v>50732</v>
      </c>
      <c r="K15" s="53">
        <v>50892</v>
      </c>
      <c r="L15" s="53">
        <v>52922</v>
      </c>
      <c r="M15" s="53">
        <v>54289</v>
      </c>
      <c r="N15" s="40">
        <v>55640</v>
      </c>
      <c r="O15" s="40">
        <v>56032</v>
      </c>
      <c r="P15" s="40">
        <v>58549</v>
      </c>
      <c r="Q15" s="40">
        <v>59619</v>
      </c>
      <c r="R15" s="40">
        <v>61163</v>
      </c>
      <c r="S15" s="40">
        <v>63319</v>
      </c>
      <c r="T15" s="40">
        <v>64787</v>
      </c>
      <c r="U15" s="2">
        <v>64199</v>
      </c>
      <c r="V15" s="36"/>
      <c r="W15" s="36"/>
    </row>
    <row r="16" spans="1:23" ht="12.75">
      <c r="A16" t="s">
        <v>15</v>
      </c>
      <c r="B16" s="53">
        <v>43846</v>
      </c>
      <c r="C16" s="53">
        <v>45444</v>
      </c>
      <c r="D16" s="53">
        <v>47443</v>
      </c>
      <c r="E16" s="53">
        <v>47819</v>
      </c>
      <c r="F16" s="53">
        <v>49578</v>
      </c>
      <c r="G16" s="53">
        <v>51294</v>
      </c>
      <c r="H16" s="53">
        <v>52223</v>
      </c>
      <c r="I16" s="53">
        <v>53216</v>
      </c>
      <c r="J16" s="53">
        <v>55018</v>
      </c>
      <c r="K16" s="53">
        <v>55531</v>
      </c>
      <c r="L16" s="53">
        <v>57121</v>
      </c>
      <c r="M16" s="53">
        <v>57507</v>
      </c>
      <c r="N16" s="40">
        <v>58259</v>
      </c>
      <c r="O16" s="40">
        <v>59413</v>
      </c>
      <c r="P16" s="40">
        <v>62260</v>
      </c>
      <c r="Q16" s="40">
        <v>64287</v>
      </c>
      <c r="R16" s="40">
        <v>65905</v>
      </c>
      <c r="S16" s="40">
        <v>69034</v>
      </c>
      <c r="T16" s="40">
        <v>70303</v>
      </c>
      <c r="U16" s="2">
        <v>69364</v>
      </c>
      <c r="V16" s="36"/>
      <c r="W16" s="36"/>
    </row>
    <row r="17" spans="1:23" ht="12.75">
      <c r="A17" t="s">
        <v>44</v>
      </c>
      <c r="B17" s="53">
        <v>57584</v>
      </c>
      <c r="C17" s="53">
        <v>59312</v>
      </c>
      <c r="D17" s="53">
        <v>62370</v>
      </c>
      <c r="E17" s="53">
        <v>64085</v>
      </c>
      <c r="F17" s="53">
        <v>66274</v>
      </c>
      <c r="G17" s="53">
        <v>66984</v>
      </c>
      <c r="H17" s="53">
        <v>69119</v>
      </c>
      <c r="I17" s="53">
        <v>71228</v>
      </c>
      <c r="J17" s="53">
        <v>72795</v>
      </c>
      <c r="K17" s="53">
        <v>75171</v>
      </c>
      <c r="L17" s="53">
        <v>77578</v>
      </c>
      <c r="M17" s="53">
        <v>78688</v>
      </c>
      <c r="N17" s="40">
        <v>81722</v>
      </c>
      <c r="O17" s="40">
        <v>84903</v>
      </c>
      <c r="P17" s="40">
        <v>87220</v>
      </c>
      <c r="Q17" s="40">
        <v>90589</v>
      </c>
      <c r="R17" s="40">
        <v>92736</v>
      </c>
      <c r="S17" s="40">
        <v>97506</v>
      </c>
      <c r="T17" s="40">
        <v>99688</v>
      </c>
      <c r="U17" s="2">
        <v>99676</v>
      </c>
      <c r="V17" s="36"/>
      <c r="W17" s="36"/>
    </row>
    <row r="18" spans="1:23" ht="12.75">
      <c r="A18" t="s">
        <v>29</v>
      </c>
      <c r="B18" s="53">
        <v>41966</v>
      </c>
      <c r="C18" s="53">
        <v>43298</v>
      </c>
      <c r="D18" s="53">
        <v>45011</v>
      </c>
      <c r="E18" s="53">
        <v>45940</v>
      </c>
      <c r="F18" s="53">
        <v>47233</v>
      </c>
      <c r="G18" s="53">
        <v>48285</v>
      </c>
      <c r="H18" s="53">
        <v>49630</v>
      </c>
      <c r="I18" s="53">
        <v>51397</v>
      </c>
      <c r="J18" s="53">
        <v>52783</v>
      </c>
      <c r="K18" s="53">
        <v>53523</v>
      </c>
      <c r="L18" s="53">
        <v>54758</v>
      </c>
      <c r="M18" s="53">
        <v>56214</v>
      </c>
      <c r="N18" s="40">
        <v>56943</v>
      </c>
      <c r="O18" s="40">
        <v>58341</v>
      </c>
      <c r="P18" s="40">
        <v>60830</v>
      </c>
      <c r="Q18" s="40">
        <v>62513</v>
      </c>
      <c r="R18" s="40">
        <v>65135</v>
      </c>
      <c r="S18" s="40">
        <v>66889</v>
      </c>
      <c r="T18" s="40">
        <v>68501</v>
      </c>
      <c r="U18" s="2">
        <v>67677</v>
      </c>
      <c r="V18" s="36"/>
      <c r="W18" s="36"/>
    </row>
    <row r="19" spans="1:23" ht="12.75">
      <c r="A19" t="s">
        <v>24</v>
      </c>
      <c r="B19" s="53">
        <v>38358</v>
      </c>
      <c r="C19" s="53">
        <v>39950</v>
      </c>
      <c r="D19" s="53">
        <v>41518</v>
      </c>
      <c r="E19" s="53">
        <v>42132</v>
      </c>
      <c r="F19" s="53">
        <v>43602</v>
      </c>
      <c r="G19" s="53">
        <v>44611</v>
      </c>
      <c r="H19" s="53">
        <v>45400</v>
      </c>
      <c r="I19" s="53">
        <v>46395</v>
      </c>
      <c r="J19" s="53">
        <v>47694</v>
      </c>
      <c r="K19" s="53">
        <v>48024</v>
      </c>
      <c r="L19" s="53">
        <v>49395</v>
      </c>
      <c r="M19" s="53">
        <v>50556</v>
      </c>
      <c r="N19" s="40">
        <v>52767</v>
      </c>
      <c r="O19" s="40">
        <v>53663</v>
      </c>
      <c r="P19" s="40">
        <v>55316</v>
      </c>
      <c r="Q19" s="40">
        <v>57629</v>
      </c>
      <c r="R19" s="40">
        <v>59684</v>
      </c>
      <c r="S19" s="40">
        <v>61415</v>
      </c>
      <c r="T19" s="40">
        <v>62803</v>
      </c>
      <c r="U19" s="2">
        <v>62320</v>
      </c>
      <c r="V19" s="36"/>
      <c r="W19" s="36"/>
    </row>
    <row r="20" spans="1:23" ht="12.75">
      <c r="A20" t="s">
        <v>18</v>
      </c>
      <c r="B20" s="53">
        <v>42894</v>
      </c>
      <c r="C20" s="53">
        <v>44447</v>
      </c>
      <c r="D20" s="53">
        <v>46380</v>
      </c>
      <c r="E20" s="53">
        <v>47128</v>
      </c>
      <c r="F20" s="53">
        <v>49142</v>
      </c>
      <c r="G20" s="53">
        <v>50789</v>
      </c>
      <c r="H20" s="53">
        <v>50972</v>
      </c>
      <c r="I20" s="53">
        <v>51907</v>
      </c>
      <c r="J20" s="53">
        <v>53624</v>
      </c>
      <c r="K20" s="53">
        <v>52666</v>
      </c>
      <c r="L20" s="53">
        <v>54073</v>
      </c>
      <c r="M20" s="53">
        <v>55265</v>
      </c>
      <c r="N20" s="40">
        <v>56662</v>
      </c>
      <c r="O20" s="40">
        <v>57882</v>
      </c>
      <c r="P20" s="40">
        <v>61130</v>
      </c>
      <c r="Q20" s="40">
        <v>62821</v>
      </c>
      <c r="R20" s="40">
        <v>65137</v>
      </c>
      <c r="S20" s="40">
        <v>67138</v>
      </c>
      <c r="T20" s="40">
        <v>68511</v>
      </c>
      <c r="U20" s="2">
        <v>67952</v>
      </c>
      <c r="V20" s="36"/>
      <c r="W20" s="36"/>
    </row>
    <row r="21" spans="1:23" ht="12.75">
      <c r="A21" t="s">
        <v>26</v>
      </c>
      <c r="B21" s="53">
        <v>40281</v>
      </c>
      <c r="C21" s="53">
        <v>41729</v>
      </c>
      <c r="D21" s="53">
        <v>43651</v>
      </c>
      <c r="E21" s="53">
        <v>44487</v>
      </c>
      <c r="F21" s="53">
        <v>45873</v>
      </c>
      <c r="G21" s="53">
        <v>47742</v>
      </c>
      <c r="H21" s="53">
        <v>48493</v>
      </c>
      <c r="I21" s="53">
        <v>50316</v>
      </c>
      <c r="J21" s="53">
        <v>51229</v>
      </c>
      <c r="K21" s="53">
        <v>51827</v>
      </c>
      <c r="L21" s="53">
        <v>53228</v>
      </c>
      <c r="M21" s="53">
        <v>55863</v>
      </c>
      <c r="N21" s="40">
        <v>56958</v>
      </c>
      <c r="O21" s="40">
        <v>58563</v>
      </c>
      <c r="P21" s="40">
        <v>60114</v>
      </c>
      <c r="Q21" s="40">
        <v>62847</v>
      </c>
      <c r="R21" s="40">
        <v>66712</v>
      </c>
      <c r="S21" s="40">
        <v>67031</v>
      </c>
      <c r="T21" s="40">
        <v>68743</v>
      </c>
      <c r="U21" s="2">
        <v>68009</v>
      </c>
      <c r="V21" s="36"/>
      <c r="W21" s="36"/>
    </row>
    <row r="22" spans="1:23" ht="12.75">
      <c r="A22" t="s">
        <v>45</v>
      </c>
      <c r="B22" s="53">
        <v>42762</v>
      </c>
      <c r="C22" s="53">
        <v>44118</v>
      </c>
      <c r="D22" s="53">
        <v>46066</v>
      </c>
      <c r="E22" s="53">
        <v>46761</v>
      </c>
      <c r="F22" s="53">
        <v>48339</v>
      </c>
      <c r="G22" s="53">
        <v>49662</v>
      </c>
      <c r="H22" s="53">
        <v>50849</v>
      </c>
      <c r="I22" s="53">
        <v>51387</v>
      </c>
      <c r="J22" s="53">
        <v>53316</v>
      </c>
      <c r="K22" s="53">
        <v>52503</v>
      </c>
      <c r="L22" s="53">
        <v>53033</v>
      </c>
      <c r="M22" s="53">
        <v>53522</v>
      </c>
      <c r="N22" s="40">
        <v>55049</v>
      </c>
      <c r="O22" s="40">
        <v>56668</v>
      </c>
      <c r="P22" s="40">
        <v>59009</v>
      </c>
      <c r="Q22" s="40">
        <v>61134</v>
      </c>
      <c r="R22" s="40">
        <v>64001</v>
      </c>
      <c r="S22" s="40">
        <v>66129</v>
      </c>
      <c r="T22" s="40">
        <v>67848</v>
      </c>
      <c r="U22" s="2">
        <v>67078</v>
      </c>
      <c r="V22" s="36"/>
      <c r="W22" s="36"/>
    </row>
    <row r="23" spans="1:23" ht="12.75">
      <c r="A23" t="s">
        <v>21</v>
      </c>
      <c r="B23" s="53">
        <v>39626</v>
      </c>
      <c r="C23" s="53">
        <v>41181</v>
      </c>
      <c r="D23" s="53">
        <v>43222</v>
      </c>
      <c r="E23" s="53">
        <v>43970</v>
      </c>
      <c r="F23" s="53">
        <v>45795</v>
      </c>
      <c r="G23" s="53">
        <v>47448</v>
      </c>
      <c r="H23" s="53">
        <v>48558</v>
      </c>
      <c r="I23" s="53">
        <v>48988</v>
      </c>
      <c r="J23" s="53">
        <v>50438</v>
      </c>
      <c r="K23" s="53">
        <v>50832</v>
      </c>
      <c r="L23" s="53">
        <v>52653</v>
      </c>
      <c r="M23" s="53">
        <v>54216</v>
      </c>
      <c r="N23" s="40">
        <v>55454</v>
      </c>
      <c r="O23" s="40">
        <v>56798</v>
      </c>
      <c r="P23" s="40">
        <v>58997</v>
      </c>
      <c r="Q23" s="40">
        <v>60959</v>
      </c>
      <c r="R23" s="40">
        <v>62600</v>
      </c>
      <c r="S23" s="40">
        <v>64582</v>
      </c>
      <c r="T23" s="40">
        <v>66441</v>
      </c>
      <c r="U23" s="2">
        <v>65427</v>
      </c>
      <c r="V23" s="36"/>
      <c r="W23" s="36"/>
    </row>
    <row r="24" spans="1:23" ht="12.75">
      <c r="A24" t="s">
        <v>13</v>
      </c>
      <c r="B24" s="53">
        <v>43632</v>
      </c>
      <c r="C24" s="53">
        <v>45024</v>
      </c>
      <c r="D24" s="53">
        <v>46865</v>
      </c>
      <c r="E24" s="53">
        <v>47477</v>
      </c>
      <c r="F24" s="53">
        <v>49528</v>
      </c>
      <c r="G24" s="53">
        <v>51184</v>
      </c>
      <c r="H24" s="53">
        <v>52062</v>
      </c>
      <c r="I24" s="53">
        <v>52812</v>
      </c>
      <c r="J24" s="53">
        <v>54502</v>
      </c>
      <c r="K24" s="53">
        <v>54714</v>
      </c>
      <c r="L24" s="53">
        <v>55142</v>
      </c>
      <c r="M24" s="53">
        <v>56033</v>
      </c>
      <c r="N24" s="40">
        <v>57021</v>
      </c>
      <c r="O24" s="40">
        <v>58138</v>
      </c>
      <c r="P24" s="40">
        <v>60228</v>
      </c>
      <c r="Q24" s="40">
        <v>62204</v>
      </c>
      <c r="R24" s="40">
        <v>63716</v>
      </c>
      <c r="S24" s="40">
        <v>66260</v>
      </c>
      <c r="T24" s="40">
        <v>67977</v>
      </c>
      <c r="U24" s="2">
        <v>66735</v>
      </c>
      <c r="V24" s="36"/>
      <c r="W24" s="36"/>
    </row>
    <row r="25" spans="1:23" ht="12.75">
      <c r="A25" t="s">
        <v>23</v>
      </c>
      <c r="B25" s="53">
        <v>39707</v>
      </c>
      <c r="C25" s="53">
        <v>41094</v>
      </c>
      <c r="D25" s="53">
        <v>42918</v>
      </c>
      <c r="E25" s="53">
        <v>43724</v>
      </c>
      <c r="F25" s="53">
        <v>45624</v>
      </c>
      <c r="G25" s="53">
        <v>47131</v>
      </c>
      <c r="H25" s="53">
        <v>47515</v>
      </c>
      <c r="I25" s="53">
        <v>48915</v>
      </c>
      <c r="J25" s="53">
        <v>49794</v>
      </c>
      <c r="K25" s="53">
        <v>49690</v>
      </c>
      <c r="L25" s="53">
        <v>51174</v>
      </c>
      <c r="M25" s="53">
        <v>52262</v>
      </c>
      <c r="N25" s="40">
        <v>54075</v>
      </c>
      <c r="O25" s="40">
        <v>55740</v>
      </c>
      <c r="P25" s="40">
        <v>58473</v>
      </c>
      <c r="Q25" s="40">
        <v>59906</v>
      </c>
      <c r="R25" s="40">
        <v>61897</v>
      </c>
      <c r="S25" s="40">
        <v>64204</v>
      </c>
      <c r="T25" s="40">
        <v>65530</v>
      </c>
      <c r="U25" s="2">
        <v>64642</v>
      </c>
      <c r="V25" s="36"/>
      <c r="W25" s="36"/>
    </row>
    <row r="26" spans="1:23" ht="12.75">
      <c r="A26" t="s">
        <v>46</v>
      </c>
      <c r="B26" s="53">
        <v>46176</v>
      </c>
      <c r="C26" s="53">
        <v>48471</v>
      </c>
      <c r="D26" s="53">
        <v>51104</v>
      </c>
      <c r="E26" s="53">
        <v>51722</v>
      </c>
      <c r="F26" s="53">
        <v>53252</v>
      </c>
      <c r="G26" s="53">
        <v>54332</v>
      </c>
      <c r="H26" s="53">
        <v>55291</v>
      </c>
      <c r="I26" s="53">
        <v>56257</v>
      </c>
      <c r="J26" s="53">
        <v>57949</v>
      </c>
      <c r="K26" s="53">
        <v>58201</v>
      </c>
      <c r="L26" s="53">
        <v>60478</v>
      </c>
      <c r="M26" s="53">
        <v>61743</v>
      </c>
      <c r="N26" s="40">
        <v>62227</v>
      </c>
      <c r="O26" s="40">
        <v>63643</v>
      </c>
      <c r="P26" s="40">
        <v>66423</v>
      </c>
      <c r="Q26" s="40">
        <v>68930</v>
      </c>
      <c r="R26" s="40">
        <v>71623</v>
      </c>
      <c r="S26" s="40">
        <v>72872</v>
      </c>
      <c r="T26" s="40">
        <v>74585</v>
      </c>
      <c r="U26" s="2">
        <v>73833</v>
      </c>
      <c r="V26" s="36"/>
      <c r="W26" s="36"/>
    </row>
    <row r="27" spans="1:23" ht="12.75">
      <c r="A27" t="s">
        <v>27</v>
      </c>
      <c r="B27" s="53">
        <v>44940</v>
      </c>
      <c r="C27" s="53">
        <v>46421</v>
      </c>
      <c r="D27" s="53">
        <v>48464</v>
      </c>
      <c r="E27" s="53">
        <v>48990</v>
      </c>
      <c r="F27" s="53">
        <v>50512</v>
      </c>
      <c r="G27" s="53">
        <v>52332</v>
      </c>
      <c r="H27" s="53">
        <v>53742</v>
      </c>
      <c r="I27" s="53">
        <v>55672</v>
      </c>
      <c r="J27" s="53">
        <v>57099</v>
      </c>
      <c r="K27" s="53">
        <v>57025</v>
      </c>
      <c r="L27" s="53">
        <v>58699</v>
      </c>
      <c r="M27" s="53">
        <v>59739</v>
      </c>
      <c r="N27" s="40">
        <v>60463</v>
      </c>
      <c r="O27" s="40">
        <v>62512</v>
      </c>
      <c r="P27" s="40">
        <v>65461</v>
      </c>
      <c r="Q27" s="40">
        <v>67470</v>
      </c>
      <c r="R27" s="40">
        <v>70669</v>
      </c>
      <c r="S27" s="40">
        <v>72468</v>
      </c>
      <c r="T27" s="40">
        <v>73980</v>
      </c>
      <c r="U27" s="2">
        <v>72819</v>
      </c>
      <c r="V27" s="36"/>
      <c r="W27" s="36"/>
    </row>
    <row r="28" spans="1:26" s="4" customFormat="1" ht="12.75">
      <c r="A28" s="4" t="s">
        <v>48</v>
      </c>
      <c r="B28" s="26">
        <v>42314</v>
      </c>
      <c r="C28" s="26">
        <v>43819</v>
      </c>
      <c r="D28" s="26">
        <v>45792</v>
      </c>
      <c r="E28" s="26">
        <v>46442</v>
      </c>
      <c r="F28" s="26">
        <v>48175</v>
      </c>
      <c r="G28" s="26">
        <v>49672</v>
      </c>
      <c r="H28" s="26">
        <v>50653</v>
      </c>
      <c r="I28" s="26">
        <v>51909</v>
      </c>
      <c r="J28" s="26">
        <v>53479</v>
      </c>
      <c r="K28" s="26">
        <v>53430</v>
      </c>
      <c r="L28" s="26">
        <v>54892</v>
      </c>
      <c r="M28" s="26">
        <v>56070</v>
      </c>
      <c r="N28" s="41">
        <v>57230</v>
      </c>
      <c r="O28" s="41">
        <v>58584</v>
      </c>
      <c r="P28" s="41">
        <v>61220</v>
      </c>
      <c r="Q28" s="41">
        <v>63138</v>
      </c>
      <c r="R28" s="41">
        <v>65618</v>
      </c>
      <c r="S28" s="41">
        <v>67545</v>
      </c>
      <c r="T28" s="41">
        <v>69139</v>
      </c>
      <c r="U28" s="3">
        <v>68253</v>
      </c>
      <c r="V28" s="37"/>
      <c r="W28" s="37"/>
      <c r="X28"/>
      <c r="Y28"/>
      <c r="Z28"/>
    </row>
    <row r="29" spans="1:23" s="4" customFormat="1" ht="12.75">
      <c r="A29" s="4" t="s">
        <v>32</v>
      </c>
      <c r="B29" s="26">
        <v>45828</v>
      </c>
      <c r="C29" s="26">
        <v>47390</v>
      </c>
      <c r="D29" s="26">
        <v>49593</v>
      </c>
      <c r="E29" s="26">
        <v>50464</v>
      </c>
      <c r="F29" s="26">
        <v>52288</v>
      </c>
      <c r="G29" s="26">
        <v>53582</v>
      </c>
      <c r="H29" s="26">
        <v>54806</v>
      </c>
      <c r="I29" s="26">
        <v>56238</v>
      </c>
      <c r="J29" s="26">
        <v>57791</v>
      </c>
      <c r="K29" s="26">
        <v>58291</v>
      </c>
      <c r="L29" s="26">
        <v>59973</v>
      </c>
      <c r="M29" s="26">
        <v>61126</v>
      </c>
      <c r="N29" s="41">
        <v>62673</v>
      </c>
      <c r="O29" s="41">
        <v>64385</v>
      </c>
      <c r="P29" s="41">
        <v>66925</v>
      </c>
      <c r="Q29" s="41">
        <v>69176</v>
      </c>
      <c r="R29" s="41">
        <v>71604</v>
      </c>
      <c r="S29" s="41">
        <v>74181</v>
      </c>
      <c r="T29" s="41">
        <v>75929</v>
      </c>
      <c r="U29" s="3">
        <v>75251</v>
      </c>
      <c r="V29" s="37"/>
      <c r="W29" s="37"/>
    </row>
    <row r="30" spans="1:26" ht="12.75">
      <c r="A30" s="7" t="s">
        <v>34</v>
      </c>
      <c r="B30" s="54" t="s">
        <v>47</v>
      </c>
      <c r="C30" s="54" t="s">
        <v>47</v>
      </c>
      <c r="D30" s="54" t="s">
        <v>47</v>
      </c>
      <c r="E30" s="54" t="s">
        <v>47</v>
      </c>
      <c r="F30" s="54" t="s">
        <v>47</v>
      </c>
      <c r="G30" s="54" t="s">
        <v>47</v>
      </c>
      <c r="H30" s="54" t="s">
        <v>47</v>
      </c>
      <c r="I30" s="54" t="s">
        <v>47</v>
      </c>
      <c r="J30" s="54" t="s">
        <v>47</v>
      </c>
      <c r="K30" s="54" t="s">
        <v>47</v>
      </c>
      <c r="L30" s="54" t="s">
        <v>47</v>
      </c>
      <c r="M30" s="54" t="s">
        <v>47</v>
      </c>
      <c r="N30" s="54" t="s">
        <v>47</v>
      </c>
      <c r="O30" s="54" t="s">
        <v>47</v>
      </c>
      <c r="P30" s="54" t="s">
        <v>47</v>
      </c>
      <c r="Q30" s="54" t="s">
        <v>47</v>
      </c>
      <c r="R30" s="54" t="s">
        <v>47</v>
      </c>
      <c r="S30" s="54" t="s">
        <v>47</v>
      </c>
      <c r="T30" s="54" t="s">
        <v>47</v>
      </c>
      <c r="U30" s="51" t="s">
        <v>47</v>
      </c>
      <c r="V30" s="37"/>
      <c r="W30" s="37"/>
      <c r="X30" s="4"/>
      <c r="Y30" s="4"/>
      <c r="Z30" s="4"/>
    </row>
    <row r="31" spans="1:23" ht="12.75">
      <c r="A31" s="7" t="s">
        <v>36</v>
      </c>
      <c r="B31" s="54" t="s">
        <v>47</v>
      </c>
      <c r="C31" s="54" t="s">
        <v>47</v>
      </c>
      <c r="D31" s="54" t="s">
        <v>47</v>
      </c>
      <c r="E31" s="54" t="s">
        <v>47</v>
      </c>
      <c r="F31" s="54" t="s">
        <v>47</v>
      </c>
      <c r="G31" s="54" t="s">
        <v>47</v>
      </c>
      <c r="H31" s="54" t="s">
        <v>47</v>
      </c>
      <c r="I31" s="54" t="s">
        <v>47</v>
      </c>
      <c r="J31" s="54" t="s">
        <v>47</v>
      </c>
      <c r="K31" s="54" t="s">
        <v>47</v>
      </c>
      <c r="L31" s="54" t="s">
        <v>47</v>
      </c>
      <c r="M31" s="54" t="s">
        <v>47</v>
      </c>
      <c r="N31" s="54" t="s">
        <v>47</v>
      </c>
      <c r="O31" s="54" t="s">
        <v>47</v>
      </c>
      <c r="P31" s="54" t="s">
        <v>47</v>
      </c>
      <c r="Q31" s="54" t="s">
        <v>47</v>
      </c>
      <c r="R31" s="54" t="s">
        <v>47</v>
      </c>
      <c r="S31" s="54" t="s">
        <v>47</v>
      </c>
      <c r="T31" s="54" t="s">
        <v>47</v>
      </c>
      <c r="U31" s="51" t="s">
        <v>47</v>
      </c>
      <c r="V31" s="37"/>
      <c r="W31" s="37"/>
    </row>
    <row r="32" spans="1:23" ht="12.75">
      <c r="A32" s="7" t="s">
        <v>35</v>
      </c>
      <c r="B32" s="54" t="s">
        <v>47</v>
      </c>
      <c r="C32" s="54" t="s">
        <v>47</v>
      </c>
      <c r="D32" s="54" t="s">
        <v>47</v>
      </c>
      <c r="E32" s="54" t="s">
        <v>47</v>
      </c>
      <c r="F32" s="54" t="s">
        <v>47</v>
      </c>
      <c r="G32" s="54" t="s">
        <v>47</v>
      </c>
      <c r="H32" s="54" t="s">
        <v>47</v>
      </c>
      <c r="I32" s="54" t="s">
        <v>47</v>
      </c>
      <c r="J32" s="54" t="s">
        <v>47</v>
      </c>
      <c r="K32" s="54" t="s">
        <v>47</v>
      </c>
      <c r="L32" s="54" t="s">
        <v>47</v>
      </c>
      <c r="M32" s="54" t="s">
        <v>47</v>
      </c>
      <c r="N32" s="54" t="s">
        <v>47</v>
      </c>
      <c r="O32" s="54" t="s">
        <v>47</v>
      </c>
      <c r="P32" s="54" t="s">
        <v>47</v>
      </c>
      <c r="Q32" s="54" t="s">
        <v>47</v>
      </c>
      <c r="R32" s="54" t="s">
        <v>47</v>
      </c>
      <c r="S32" s="54" t="s">
        <v>47</v>
      </c>
      <c r="T32" s="54" t="s">
        <v>47</v>
      </c>
      <c r="U32" s="51" t="s">
        <v>47</v>
      </c>
      <c r="V32" s="37"/>
      <c r="W32" s="37"/>
    </row>
    <row r="33" spans="1:23" ht="12.75">
      <c r="A33" s="7" t="s">
        <v>37</v>
      </c>
      <c r="B33" s="54" t="s">
        <v>47</v>
      </c>
      <c r="C33" s="54" t="s">
        <v>47</v>
      </c>
      <c r="D33" s="54" t="s">
        <v>47</v>
      </c>
      <c r="E33" s="54" t="s">
        <v>47</v>
      </c>
      <c r="F33" s="54" t="s">
        <v>47</v>
      </c>
      <c r="G33" s="54" t="s">
        <v>47</v>
      </c>
      <c r="H33" s="54" t="s">
        <v>47</v>
      </c>
      <c r="I33" s="54" t="s">
        <v>47</v>
      </c>
      <c r="J33" s="54" t="s">
        <v>47</v>
      </c>
      <c r="K33" s="54" t="s">
        <v>47</v>
      </c>
      <c r="L33" s="54" t="s">
        <v>47</v>
      </c>
      <c r="M33" s="54" t="s">
        <v>47</v>
      </c>
      <c r="N33" s="54" t="s">
        <v>47</v>
      </c>
      <c r="O33" s="54" t="s">
        <v>47</v>
      </c>
      <c r="P33" s="54" t="s">
        <v>47</v>
      </c>
      <c r="Q33" s="54" t="s">
        <v>47</v>
      </c>
      <c r="R33" s="54" t="s">
        <v>47</v>
      </c>
      <c r="S33" s="54" t="s">
        <v>47</v>
      </c>
      <c r="T33" s="54" t="s">
        <v>47</v>
      </c>
      <c r="U33" s="51" t="s">
        <v>47</v>
      </c>
      <c r="V33" s="37"/>
      <c r="W33" s="37"/>
    </row>
    <row r="34" spans="1:23" ht="12.75">
      <c r="A34" s="4" t="s">
        <v>49</v>
      </c>
      <c r="B34" s="55">
        <v>35358</v>
      </c>
      <c r="C34" s="55">
        <v>34904</v>
      </c>
      <c r="D34" s="55">
        <v>36027</v>
      </c>
      <c r="E34" s="55">
        <v>37326</v>
      </c>
      <c r="F34" s="55">
        <v>37787</v>
      </c>
      <c r="G34" s="55">
        <v>39069</v>
      </c>
      <c r="H34" s="55">
        <v>39585</v>
      </c>
      <c r="I34" s="55">
        <v>41400</v>
      </c>
      <c r="J34" s="55">
        <v>44030</v>
      </c>
      <c r="K34" s="55">
        <v>45612</v>
      </c>
      <c r="L34" s="55">
        <v>45470</v>
      </c>
      <c r="M34" s="55">
        <v>47804</v>
      </c>
      <c r="N34" s="55">
        <v>49340</v>
      </c>
      <c r="O34" s="55">
        <v>51683</v>
      </c>
      <c r="P34" s="55">
        <v>54165</v>
      </c>
      <c r="Q34" s="55">
        <v>56004</v>
      </c>
      <c r="R34" s="55">
        <v>58924</v>
      </c>
      <c r="S34" s="55">
        <v>59364</v>
      </c>
      <c r="T34" s="55">
        <v>61696</v>
      </c>
      <c r="U34" s="9">
        <v>61149</v>
      </c>
      <c r="V34" s="37"/>
      <c r="W34" s="37"/>
    </row>
    <row r="35" spans="2:23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6"/>
      <c r="O35" s="56"/>
      <c r="P35" s="56"/>
      <c r="Q35" s="56"/>
      <c r="R35" s="56"/>
      <c r="S35" s="56"/>
      <c r="T35" s="56"/>
      <c r="U35" s="2"/>
      <c r="V35" s="38"/>
      <c r="W35" s="38"/>
    </row>
    <row r="36" spans="1:26" s="4" customFormat="1" ht="12.75">
      <c r="A36" s="4" t="s">
        <v>57</v>
      </c>
      <c r="B36" s="26">
        <v>45673</v>
      </c>
      <c r="C36" s="26">
        <v>47198</v>
      </c>
      <c r="D36" s="26">
        <v>49378</v>
      </c>
      <c r="E36" s="26">
        <v>50255</v>
      </c>
      <c r="F36" s="26">
        <v>52044</v>
      </c>
      <c r="G36" s="26">
        <v>53332</v>
      </c>
      <c r="H36" s="26">
        <v>54534</v>
      </c>
      <c r="I36" s="26">
        <v>55975</v>
      </c>
      <c r="J36" s="26">
        <v>57555</v>
      </c>
      <c r="K36" s="26">
        <v>58074</v>
      </c>
      <c r="L36" s="26">
        <v>59716</v>
      </c>
      <c r="M36" s="26">
        <v>60891</v>
      </c>
      <c r="N36" s="57">
        <v>62436</v>
      </c>
      <c r="O36" s="57">
        <v>64156</v>
      </c>
      <c r="P36" s="57">
        <v>66690</v>
      </c>
      <c r="Q36" s="57">
        <v>68928</v>
      </c>
      <c r="R36" s="57">
        <v>71415</v>
      </c>
      <c r="S36" s="57">
        <v>73935</v>
      </c>
      <c r="T36" s="57">
        <v>75702</v>
      </c>
      <c r="U36" s="3">
        <v>75031</v>
      </c>
      <c r="V36" s="37"/>
      <c r="W36" s="37"/>
      <c r="X36"/>
      <c r="Y36"/>
      <c r="Z36"/>
    </row>
    <row r="37" spans="1:12" ht="12.75">
      <c r="A37" s="4"/>
      <c r="B37" s="3"/>
      <c r="C37" s="3"/>
      <c r="D37" s="3"/>
      <c r="E37" s="3"/>
      <c r="F37" s="3"/>
      <c r="G37" s="3"/>
      <c r="H37" s="10"/>
      <c r="I37" s="10"/>
      <c r="J37" s="3"/>
      <c r="K37" s="3"/>
      <c r="L37" s="3"/>
    </row>
    <row r="38" spans="1:12" ht="26.25">
      <c r="A38" s="11" t="s">
        <v>71</v>
      </c>
      <c r="B38" s="3"/>
      <c r="C38" s="3"/>
      <c r="D38" s="3"/>
      <c r="E38" s="3"/>
      <c r="F38" s="3"/>
      <c r="G38" s="3"/>
      <c r="H38" s="10"/>
      <c r="I38" s="10"/>
      <c r="J38" s="3"/>
      <c r="K38" s="3"/>
      <c r="L38" s="3"/>
    </row>
    <row r="39" spans="1:15" ht="12.75">
      <c r="A39" s="1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</row>
    <row r="40" spans="1:15" ht="12.75">
      <c r="A40" s="13" t="s">
        <v>42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8"/>
      <c r="O40" s="28"/>
    </row>
    <row r="41" spans="1:15" ht="12.75">
      <c r="A41" s="11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2" ht="12.75" customHeight="1">
      <c r="B42" s="2"/>
      <c r="C42" s="2"/>
      <c r="D42" s="2"/>
      <c r="E42" s="2"/>
      <c r="F42" s="2"/>
      <c r="G42" s="2"/>
      <c r="H42" s="8"/>
      <c r="I42" s="8"/>
      <c r="J42" s="2"/>
      <c r="K42" s="2"/>
      <c r="L42" s="2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  <row r="45" spans="5:7" ht="12.75">
      <c r="E45" s="2"/>
      <c r="F45" s="2"/>
      <c r="G45" s="2"/>
    </row>
    <row r="46" spans="5:7" ht="12.75">
      <c r="E46" s="2"/>
      <c r="F46" s="2"/>
      <c r="G46" s="2"/>
    </row>
    <row r="47" spans="5:7" ht="12.75">
      <c r="E47" s="2"/>
      <c r="F47" s="2"/>
      <c r="G47" s="2"/>
    </row>
    <row r="48" spans="5:7" ht="12.75">
      <c r="E48" s="2"/>
      <c r="F48" s="2"/>
      <c r="G48" s="2"/>
    </row>
    <row r="49" spans="5:7" ht="12.75">
      <c r="E49" s="2"/>
      <c r="F49" s="2"/>
      <c r="G49" s="2"/>
    </row>
  </sheetData>
  <mergeCells count="1">
    <mergeCell ref="A1:D1"/>
  </mergeCells>
  <hyperlinks>
    <hyperlink ref="H36" location="A38" display="A38"/>
    <hyperlink ref="I36" location="A38" display="A38"/>
  </hyperlink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="85" zoomScaleNormal="85" zoomScaleSheetLayoutView="100" workbookViewId="0" topLeftCell="A1">
      <pane xSplit="1" topLeftCell="B1" activePane="topRight" state="frozen"/>
      <selection pane="topLeft" activeCell="A1" sqref="A1"/>
      <selection pane="topRight" activeCell="A1" sqref="A1:H1"/>
    </sheetView>
  </sheetViews>
  <sheetFormatPr defaultColWidth="11.421875" defaultRowHeight="12.75"/>
  <cols>
    <col min="1" max="1" width="44.57421875" style="0" bestFit="1" customWidth="1"/>
    <col min="2" max="16" width="10.7109375" style="0" bestFit="1" customWidth="1"/>
  </cols>
  <sheetData>
    <row r="1" spans="1:12" ht="17.25" customHeight="1">
      <c r="A1" s="74" t="s">
        <v>61</v>
      </c>
      <c r="B1" s="75"/>
      <c r="C1" s="75"/>
      <c r="D1" s="75"/>
      <c r="E1" s="75"/>
      <c r="F1" s="75"/>
      <c r="G1" s="75"/>
      <c r="H1" s="75"/>
      <c r="I1" s="12"/>
      <c r="J1" s="12"/>
      <c r="K1" s="12"/>
      <c r="L1" s="12"/>
    </row>
    <row r="2" spans="1:12" ht="12.75" customHeight="1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21" ht="12.75">
      <c r="A4" s="14" t="s">
        <v>33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>
        <v>2001</v>
      </c>
      <c r="N4" s="18">
        <v>2002</v>
      </c>
      <c r="O4" s="1">
        <v>2003</v>
      </c>
      <c r="P4" s="1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</row>
    <row r="5" spans="1:27" ht="12.75">
      <c r="A5" s="5" t="s">
        <v>11</v>
      </c>
      <c r="M5" s="21"/>
      <c r="W5" s="45"/>
      <c r="X5" s="47"/>
      <c r="Y5" s="47"/>
      <c r="Z5" s="47"/>
      <c r="AA5" s="47"/>
    </row>
    <row r="6" spans="1:27" ht="12.75">
      <c r="A6" t="s">
        <v>19</v>
      </c>
      <c r="B6" s="59">
        <v>33252.43408241</v>
      </c>
      <c r="C6" s="59">
        <v>33531.63222034</v>
      </c>
      <c r="D6" s="59">
        <v>34625.94379539</v>
      </c>
      <c r="E6" s="59">
        <v>34741.20514689</v>
      </c>
      <c r="F6" s="59">
        <v>35594.249909</v>
      </c>
      <c r="G6" s="59">
        <v>36849.61680994</v>
      </c>
      <c r="H6" s="59">
        <v>37466.7663383</v>
      </c>
      <c r="I6" s="59">
        <v>37748.56933115</v>
      </c>
      <c r="J6" s="59">
        <v>39169.7399634</v>
      </c>
      <c r="K6" s="59">
        <v>39930.07383491</v>
      </c>
      <c r="L6" s="59">
        <v>41361.74402608</v>
      </c>
      <c r="M6" s="59">
        <v>41597.23495156</v>
      </c>
      <c r="N6" s="48">
        <v>41683.05928549</v>
      </c>
      <c r="O6" s="48">
        <v>41502.40756782</v>
      </c>
      <c r="P6" s="48">
        <v>42635</v>
      </c>
      <c r="Q6" s="48">
        <v>42647.68490231</v>
      </c>
      <c r="R6" s="48">
        <v>43427</v>
      </c>
      <c r="S6" s="48">
        <v>44632</v>
      </c>
      <c r="T6" s="48">
        <v>44473</v>
      </c>
      <c r="U6" s="2">
        <v>42983</v>
      </c>
      <c r="W6" s="45"/>
      <c r="X6" s="48"/>
      <c r="Y6" s="48"/>
      <c r="Z6" s="48"/>
      <c r="AA6" s="48"/>
    </row>
    <row r="7" spans="1:27" ht="12.75">
      <c r="A7" t="s">
        <v>25</v>
      </c>
      <c r="B7" s="59">
        <v>50146.63138252</v>
      </c>
      <c r="C7" s="59">
        <v>51082.15272637</v>
      </c>
      <c r="D7" s="59">
        <v>52106.7322372</v>
      </c>
      <c r="E7" s="59">
        <v>51655.80576016</v>
      </c>
      <c r="F7" s="59">
        <v>53061.76135181</v>
      </c>
      <c r="G7" s="59">
        <v>54507.72555558</v>
      </c>
      <c r="H7" s="59">
        <v>55406.92017077</v>
      </c>
      <c r="I7" s="59">
        <v>57460.25903109</v>
      </c>
      <c r="J7" s="59">
        <v>59842.69768133</v>
      </c>
      <c r="K7" s="59">
        <v>59414.39624284</v>
      </c>
      <c r="L7" s="59">
        <v>62332.41738845</v>
      </c>
      <c r="M7" s="59">
        <v>64941.10041689</v>
      </c>
      <c r="N7" s="48">
        <v>66357.47066881</v>
      </c>
      <c r="O7" s="48">
        <v>65662.66971503</v>
      </c>
      <c r="P7" s="48">
        <v>67606</v>
      </c>
      <c r="Q7" s="48">
        <v>69202.9759053</v>
      </c>
      <c r="R7" s="48">
        <v>71402</v>
      </c>
      <c r="S7" s="48">
        <v>72313</v>
      </c>
      <c r="T7" s="48">
        <v>72407</v>
      </c>
      <c r="U7" s="2">
        <v>71203</v>
      </c>
      <c r="W7" s="45"/>
      <c r="X7" s="48"/>
      <c r="Y7" s="48"/>
      <c r="Z7" s="48"/>
      <c r="AA7" s="48"/>
    </row>
    <row r="8" spans="1:27" ht="12.75">
      <c r="A8" t="s">
        <v>28</v>
      </c>
      <c r="B8" s="59">
        <v>22712.61410466</v>
      </c>
      <c r="C8" s="59">
        <v>22545.36842389</v>
      </c>
      <c r="D8" s="59">
        <v>22382.38020202</v>
      </c>
      <c r="E8" s="59">
        <v>21960.8786264</v>
      </c>
      <c r="F8" s="59">
        <v>22384.13716305</v>
      </c>
      <c r="G8" s="59">
        <v>22952.30976263</v>
      </c>
      <c r="H8" s="59">
        <v>23141.53049523</v>
      </c>
      <c r="I8" s="59">
        <v>23903.76518298</v>
      </c>
      <c r="J8" s="59">
        <v>25077.36739328</v>
      </c>
      <c r="K8" s="59">
        <v>25516.10102306</v>
      </c>
      <c r="L8" s="59">
        <v>26136.84308088</v>
      </c>
      <c r="M8" s="59">
        <v>26298.72362997</v>
      </c>
      <c r="N8" s="48">
        <v>26643.39144815</v>
      </c>
      <c r="O8" s="48">
        <v>26816.94974304</v>
      </c>
      <c r="P8" s="48">
        <v>27519</v>
      </c>
      <c r="Q8" s="48">
        <v>27883.79213723</v>
      </c>
      <c r="R8" s="48">
        <v>28200</v>
      </c>
      <c r="S8" s="48">
        <v>28746</v>
      </c>
      <c r="T8" s="48">
        <v>28368</v>
      </c>
      <c r="U8" s="2">
        <v>27717</v>
      </c>
      <c r="W8" s="45"/>
      <c r="X8" s="48"/>
      <c r="Y8" s="48"/>
      <c r="Z8" s="48"/>
      <c r="AA8" s="48"/>
    </row>
    <row r="9" spans="1:27" ht="12.75">
      <c r="A9" t="s">
        <v>14</v>
      </c>
      <c r="B9" s="59">
        <v>23557.94291756</v>
      </c>
      <c r="C9" s="59">
        <v>23921.18376947</v>
      </c>
      <c r="D9" s="59">
        <v>24519.96538936</v>
      </c>
      <c r="E9" s="59">
        <v>24324.00685539</v>
      </c>
      <c r="F9" s="59">
        <v>25235.93325147</v>
      </c>
      <c r="G9" s="59">
        <v>25670.41983887</v>
      </c>
      <c r="H9" s="59">
        <v>25597.95063437</v>
      </c>
      <c r="I9" s="59">
        <v>26024.12437875</v>
      </c>
      <c r="J9" s="59">
        <v>26589.03601622</v>
      </c>
      <c r="K9" s="59">
        <v>27547.00140223</v>
      </c>
      <c r="L9" s="59">
        <v>28017.48073889</v>
      </c>
      <c r="M9" s="59">
        <v>28257.4240524</v>
      </c>
      <c r="N9" s="48">
        <v>28906.76704141</v>
      </c>
      <c r="O9" s="48">
        <v>28755.08357868</v>
      </c>
      <c r="P9" s="48">
        <v>29638</v>
      </c>
      <c r="Q9" s="48">
        <v>29536.10720578</v>
      </c>
      <c r="R9" s="48">
        <v>30148</v>
      </c>
      <c r="S9" s="48">
        <v>30185</v>
      </c>
      <c r="T9" s="48">
        <v>30183</v>
      </c>
      <c r="U9" s="2">
        <v>29394</v>
      </c>
      <c r="W9" s="45"/>
      <c r="X9" s="48"/>
      <c r="Y9" s="48"/>
      <c r="Z9" s="48"/>
      <c r="AA9" s="48"/>
    </row>
    <row r="10" spans="1:27" ht="12.75">
      <c r="A10" t="s">
        <v>17</v>
      </c>
      <c r="B10" s="59">
        <v>28666.7740182</v>
      </c>
      <c r="C10" s="59">
        <v>29149.41488917</v>
      </c>
      <c r="D10" s="59">
        <v>29446.87599729</v>
      </c>
      <c r="E10" s="59">
        <v>28652.86935438</v>
      </c>
      <c r="F10" s="59">
        <v>29154.61584247</v>
      </c>
      <c r="G10" s="59">
        <v>29974.87201641</v>
      </c>
      <c r="H10" s="59">
        <v>30321.59587851</v>
      </c>
      <c r="I10" s="59">
        <v>31209.28598357</v>
      </c>
      <c r="J10" s="59">
        <v>32241.55110684</v>
      </c>
      <c r="K10" s="59">
        <v>32822.99075737</v>
      </c>
      <c r="L10" s="59">
        <v>33887.21442686</v>
      </c>
      <c r="M10" s="59">
        <v>33822.50879684</v>
      </c>
      <c r="N10" s="48">
        <v>34090.89733728</v>
      </c>
      <c r="O10" s="48">
        <v>33827.45659539</v>
      </c>
      <c r="P10" s="48">
        <v>35196</v>
      </c>
      <c r="Q10" s="48">
        <v>35143.75142867</v>
      </c>
      <c r="R10" s="48">
        <v>35758</v>
      </c>
      <c r="S10" s="48">
        <v>36628</v>
      </c>
      <c r="T10" s="48">
        <v>36454</v>
      </c>
      <c r="U10" s="2">
        <v>35230</v>
      </c>
      <c r="W10" s="45"/>
      <c r="X10" s="48"/>
      <c r="Y10" s="48"/>
      <c r="Z10" s="48"/>
      <c r="AA10" s="48"/>
    </row>
    <row r="11" spans="1:27" ht="12.75">
      <c r="A11" t="s">
        <v>22</v>
      </c>
      <c r="B11" s="59">
        <v>45779.54132581</v>
      </c>
      <c r="C11" s="59">
        <v>46895.42096947</v>
      </c>
      <c r="D11" s="59">
        <v>48131.1797816</v>
      </c>
      <c r="E11" s="59">
        <v>48036.94567239</v>
      </c>
      <c r="F11" s="59">
        <v>49557.92440757</v>
      </c>
      <c r="G11" s="59">
        <v>50677.54490435</v>
      </c>
      <c r="H11" s="59">
        <v>51272.49742755</v>
      </c>
      <c r="I11" s="59">
        <v>53403.71634012</v>
      </c>
      <c r="J11" s="59">
        <v>55468.57265308</v>
      </c>
      <c r="K11" s="59">
        <v>57035.32757566</v>
      </c>
      <c r="L11" s="59">
        <v>60089.94683186</v>
      </c>
      <c r="M11" s="59">
        <v>61105.1737389</v>
      </c>
      <c r="N11" s="48">
        <v>61506.73172894</v>
      </c>
      <c r="O11" s="48">
        <v>62446.43555203</v>
      </c>
      <c r="P11" s="48">
        <v>65751</v>
      </c>
      <c r="Q11" s="48">
        <v>67634.74337112</v>
      </c>
      <c r="R11" s="48">
        <v>69096</v>
      </c>
      <c r="S11" s="48">
        <v>69263</v>
      </c>
      <c r="T11" s="48">
        <v>69770</v>
      </c>
      <c r="U11" s="2">
        <v>68296</v>
      </c>
      <c r="W11" s="45"/>
      <c r="X11" s="48"/>
      <c r="Y11" s="48"/>
      <c r="Z11" s="48"/>
      <c r="AA11" s="48"/>
    </row>
    <row r="12" spans="1:27" ht="12.75">
      <c r="A12" t="s">
        <v>16</v>
      </c>
      <c r="B12" s="59">
        <v>43800.14359725</v>
      </c>
      <c r="C12" s="59">
        <v>44463.60145684</v>
      </c>
      <c r="D12" s="59">
        <v>45256.33816815</v>
      </c>
      <c r="E12" s="59">
        <v>44618.6229677</v>
      </c>
      <c r="F12" s="59">
        <v>45463.2375822</v>
      </c>
      <c r="G12" s="59">
        <v>46868.93601983</v>
      </c>
      <c r="H12" s="59">
        <v>47034.6074014</v>
      </c>
      <c r="I12" s="59">
        <v>47507.52992152</v>
      </c>
      <c r="J12" s="59">
        <v>49253.49404181</v>
      </c>
      <c r="K12" s="59">
        <v>50493.34252675</v>
      </c>
      <c r="L12" s="59">
        <v>52141.90751351</v>
      </c>
      <c r="M12" s="59">
        <v>53124.43255706</v>
      </c>
      <c r="N12" s="48">
        <v>53608.08564523</v>
      </c>
      <c r="O12" s="48">
        <v>54282.73567946</v>
      </c>
      <c r="P12" s="48">
        <v>55306</v>
      </c>
      <c r="Q12" s="48">
        <v>55667.67750938</v>
      </c>
      <c r="R12" s="48">
        <v>56514</v>
      </c>
      <c r="S12" s="48">
        <v>57647</v>
      </c>
      <c r="T12" s="48">
        <v>57201</v>
      </c>
      <c r="U12" s="2">
        <v>55390</v>
      </c>
      <c r="W12" s="45"/>
      <c r="X12" s="48"/>
      <c r="Y12" s="48"/>
      <c r="Z12" s="48"/>
      <c r="AA12" s="48"/>
    </row>
    <row r="13" spans="1:27" ht="12.75">
      <c r="A13" t="s">
        <v>12</v>
      </c>
      <c r="B13" s="59">
        <v>24818.32484496</v>
      </c>
      <c r="C13" s="59">
        <v>25003.93861193</v>
      </c>
      <c r="D13" s="59">
        <v>25500.35473873</v>
      </c>
      <c r="E13" s="59">
        <v>25105.63361544</v>
      </c>
      <c r="F13" s="59">
        <v>25339.18746912</v>
      </c>
      <c r="G13" s="59">
        <v>26092.67009245</v>
      </c>
      <c r="H13" s="59">
        <v>26558.03074595</v>
      </c>
      <c r="I13" s="59">
        <v>27004.94847005</v>
      </c>
      <c r="J13" s="59">
        <v>28596.92821894</v>
      </c>
      <c r="K13" s="59">
        <v>29185.07622391</v>
      </c>
      <c r="L13" s="59">
        <v>30109.18758774</v>
      </c>
      <c r="M13" s="59">
        <v>29503.63291618</v>
      </c>
      <c r="N13" s="48">
        <v>29589.52947595</v>
      </c>
      <c r="O13" s="48">
        <v>28679.81228126</v>
      </c>
      <c r="P13" s="48">
        <v>31007</v>
      </c>
      <c r="Q13" s="48">
        <v>30755.38122284</v>
      </c>
      <c r="R13" s="48">
        <v>31097</v>
      </c>
      <c r="S13" s="48">
        <v>31643</v>
      </c>
      <c r="T13" s="48">
        <v>31859</v>
      </c>
      <c r="U13" s="2">
        <v>31110</v>
      </c>
      <c r="W13" s="45"/>
      <c r="X13" s="48"/>
      <c r="Y13" s="48"/>
      <c r="Z13" s="48"/>
      <c r="AA13" s="48"/>
    </row>
    <row r="14" spans="1:27" ht="12.75">
      <c r="A14" t="s">
        <v>30</v>
      </c>
      <c r="B14" s="59">
        <v>4063.42546274</v>
      </c>
      <c r="C14" s="59">
        <v>4135.7379484</v>
      </c>
      <c r="D14" s="59">
        <v>4186.39623768</v>
      </c>
      <c r="E14" s="59">
        <v>4108.79395787</v>
      </c>
      <c r="F14" s="59">
        <v>4112.14532359</v>
      </c>
      <c r="G14" s="59">
        <v>4042.02073195</v>
      </c>
      <c r="H14" s="59">
        <v>3977.53338712</v>
      </c>
      <c r="I14" s="59">
        <v>4164.94581491</v>
      </c>
      <c r="J14" s="59">
        <v>4335.9145449</v>
      </c>
      <c r="K14" s="59">
        <v>4548.25467486</v>
      </c>
      <c r="L14" s="59">
        <v>4735.0971912</v>
      </c>
      <c r="M14" s="59">
        <v>4922.54624069</v>
      </c>
      <c r="N14" s="48">
        <v>4921.40187919</v>
      </c>
      <c r="O14" s="48">
        <v>4982.59693983</v>
      </c>
      <c r="P14" s="48">
        <v>5182</v>
      </c>
      <c r="Q14" s="48">
        <v>5385.28891421</v>
      </c>
      <c r="R14" s="48">
        <v>5624</v>
      </c>
      <c r="S14" s="48">
        <v>5677</v>
      </c>
      <c r="T14" s="48">
        <v>5815</v>
      </c>
      <c r="U14" s="2">
        <v>5815</v>
      </c>
      <c r="W14" s="45"/>
      <c r="X14" s="48"/>
      <c r="Y14" s="48"/>
      <c r="Z14" s="48"/>
      <c r="AA14" s="48"/>
    </row>
    <row r="15" spans="1:27" ht="12.75">
      <c r="A15" t="s">
        <v>20</v>
      </c>
      <c r="B15" s="59">
        <v>18898.01071215</v>
      </c>
      <c r="C15" s="59">
        <v>18911.32982073</v>
      </c>
      <c r="D15" s="59">
        <v>19260.50340877</v>
      </c>
      <c r="E15" s="59">
        <v>19085.30591431</v>
      </c>
      <c r="F15" s="59">
        <v>19719.98121359</v>
      </c>
      <c r="G15" s="59">
        <v>20437.04174943</v>
      </c>
      <c r="H15" s="59">
        <v>20475.96306075</v>
      </c>
      <c r="I15" s="59">
        <v>20797.038218</v>
      </c>
      <c r="J15" s="59">
        <v>21662.18395669</v>
      </c>
      <c r="K15" s="59">
        <v>22261.1717111</v>
      </c>
      <c r="L15" s="59">
        <v>23589.4948042</v>
      </c>
      <c r="M15" s="59">
        <v>24101.11043493</v>
      </c>
      <c r="N15" s="48">
        <v>24200.54889821</v>
      </c>
      <c r="O15" s="48">
        <v>24044.50794845</v>
      </c>
      <c r="P15" s="48">
        <v>24650</v>
      </c>
      <c r="Q15" s="48">
        <v>24590.0111756</v>
      </c>
      <c r="R15" s="48">
        <v>24633</v>
      </c>
      <c r="S15" s="48">
        <v>24830</v>
      </c>
      <c r="T15" s="48">
        <v>24506</v>
      </c>
      <c r="U15" s="2">
        <v>23541</v>
      </c>
      <c r="W15" s="45"/>
      <c r="X15" s="48"/>
      <c r="Y15" s="48"/>
      <c r="Z15" s="48"/>
      <c r="AA15" s="48"/>
    </row>
    <row r="16" spans="1:27" ht="12.75">
      <c r="A16" t="s">
        <v>15</v>
      </c>
      <c r="B16" s="59">
        <v>32166.92941603</v>
      </c>
      <c r="C16" s="59">
        <v>32732.7792172</v>
      </c>
      <c r="D16" s="59">
        <v>33575.2067381</v>
      </c>
      <c r="E16" s="59">
        <v>33047.10529005</v>
      </c>
      <c r="F16" s="59">
        <v>33778.89693807</v>
      </c>
      <c r="G16" s="59">
        <v>34759.48028177</v>
      </c>
      <c r="H16" s="59">
        <v>34857.59031434</v>
      </c>
      <c r="I16" s="59">
        <v>35195.57104371</v>
      </c>
      <c r="J16" s="59">
        <v>36638.71169169</v>
      </c>
      <c r="K16" s="59">
        <v>37753.45227092</v>
      </c>
      <c r="L16" s="59">
        <v>39085.77042333</v>
      </c>
      <c r="M16" s="59">
        <v>39761.62614842</v>
      </c>
      <c r="N16" s="48">
        <v>39431.19975699</v>
      </c>
      <c r="O16" s="48">
        <v>39517.92049428</v>
      </c>
      <c r="P16" s="48">
        <v>40652</v>
      </c>
      <c r="Q16" s="48">
        <v>41044.84675807</v>
      </c>
      <c r="R16" s="48">
        <v>41528</v>
      </c>
      <c r="S16" s="48">
        <v>42974</v>
      </c>
      <c r="T16" s="48">
        <v>42860</v>
      </c>
      <c r="U16" s="2">
        <v>41356</v>
      </c>
      <c r="W16" s="45"/>
      <c r="X16" s="48"/>
      <c r="Y16" s="48"/>
      <c r="Z16" s="48"/>
      <c r="AA16" s="48"/>
    </row>
    <row r="17" spans="1:27" ht="12.75">
      <c r="A17" t="s">
        <v>44</v>
      </c>
      <c r="B17" s="59">
        <v>339597.26515946037</v>
      </c>
      <c r="C17" s="59">
        <v>341259.24270174187</v>
      </c>
      <c r="D17" s="59">
        <v>346415.9823213469</v>
      </c>
      <c r="E17" s="59">
        <v>343510.1030880484</v>
      </c>
      <c r="F17" s="59">
        <v>349620.28133212624</v>
      </c>
      <c r="G17" s="59">
        <v>351075.88276741246</v>
      </c>
      <c r="H17" s="59">
        <v>355477.22252531105</v>
      </c>
      <c r="I17" s="59">
        <v>363338.6918181875</v>
      </c>
      <c r="J17" s="59">
        <v>373043.25663872994</v>
      </c>
      <c r="K17" s="59">
        <v>393578.827588608</v>
      </c>
      <c r="L17" s="59">
        <v>410890.29230306984</v>
      </c>
      <c r="M17" s="59">
        <v>415779.1477230266</v>
      </c>
      <c r="N17" s="48">
        <v>421865.117183286</v>
      </c>
      <c r="O17" s="48">
        <v>429497.12305358425</v>
      </c>
      <c r="P17" s="48">
        <v>432350</v>
      </c>
      <c r="Q17" s="48">
        <v>443940.3591067337</v>
      </c>
      <c r="R17" s="48">
        <v>450999</v>
      </c>
      <c r="S17" s="48">
        <v>473762.19</v>
      </c>
      <c r="T17" s="48">
        <v>476230.21</v>
      </c>
      <c r="U17" s="2">
        <v>465306.57</v>
      </c>
      <c r="W17" s="45"/>
      <c r="X17" s="48"/>
      <c r="Y17" s="48"/>
      <c r="Z17" s="48"/>
      <c r="AA17" s="48"/>
    </row>
    <row r="18" spans="1:27" ht="12.75">
      <c r="A18" t="s">
        <v>29</v>
      </c>
      <c r="B18" s="59">
        <v>34514.78193861</v>
      </c>
      <c r="C18" s="59">
        <v>34933.57936199</v>
      </c>
      <c r="D18" s="59">
        <v>35526.10520994</v>
      </c>
      <c r="E18" s="59">
        <v>35390.56568212</v>
      </c>
      <c r="F18" s="59">
        <v>36119.77469784</v>
      </c>
      <c r="G18" s="59">
        <v>36957.34470863</v>
      </c>
      <c r="H18" s="59">
        <v>37417.87625892</v>
      </c>
      <c r="I18" s="59">
        <v>38478.66795295</v>
      </c>
      <c r="J18" s="59">
        <v>39867.04583526</v>
      </c>
      <c r="K18" s="59">
        <v>41393.95790651</v>
      </c>
      <c r="L18" s="59">
        <v>42824.71037525</v>
      </c>
      <c r="M18" s="59">
        <v>44343.38872296</v>
      </c>
      <c r="N18" s="48">
        <v>45036.71794654</v>
      </c>
      <c r="O18" s="48">
        <v>45677.72829209</v>
      </c>
      <c r="P18" s="48">
        <v>47401</v>
      </c>
      <c r="Q18" s="48">
        <v>48088.78470578</v>
      </c>
      <c r="R18" s="48">
        <v>49861</v>
      </c>
      <c r="S18" s="48">
        <v>50452</v>
      </c>
      <c r="T18" s="48">
        <v>50702</v>
      </c>
      <c r="U18" s="2">
        <v>49753</v>
      </c>
      <c r="W18" s="45"/>
      <c r="X18" s="48"/>
      <c r="Y18" s="48"/>
      <c r="Z18" s="48"/>
      <c r="AA18" s="48"/>
    </row>
    <row r="19" spans="1:27" ht="12.75">
      <c r="A19" t="s">
        <v>24</v>
      </c>
      <c r="B19" s="59">
        <v>12134.01214442</v>
      </c>
      <c r="C19" s="59">
        <v>12284.92359471</v>
      </c>
      <c r="D19" s="59">
        <v>12391.16041543</v>
      </c>
      <c r="E19" s="59">
        <v>12169.46877773</v>
      </c>
      <c r="F19" s="59">
        <v>12255.96120496</v>
      </c>
      <c r="G19" s="59">
        <v>12332.93077337</v>
      </c>
      <c r="H19" s="59">
        <v>12395.92569243</v>
      </c>
      <c r="I19" s="59">
        <v>12599.83779118</v>
      </c>
      <c r="J19" s="59">
        <v>12963.09342483</v>
      </c>
      <c r="K19" s="59">
        <v>13317.25725353</v>
      </c>
      <c r="L19" s="59">
        <v>13841.22513863</v>
      </c>
      <c r="M19" s="59">
        <v>14086.08490145</v>
      </c>
      <c r="N19" s="48">
        <v>14467.42876499</v>
      </c>
      <c r="O19" s="48">
        <v>14325.87403628</v>
      </c>
      <c r="P19" s="48">
        <v>14495</v>
      </c>
      <c r="Q19" s="48">
        <v>14847.14843521</v>
      </c>
      <c r="R19" s="48">
        <v>15100</v>
      </c>
      <c r="S19" s="48">
        <v>15170</v>
      </c>
      <c r="T19" s="48">
        <v>14993</v>
      </c>
      <c r="U19" s="2">
        <v>14594</v>
      </c>
      <c r="W19" s="45"/>
      <c r="X19" s="48"/>
      <c r="Y19" s="48"/>
      <c r="Z19" s="48"/>
      <c r="AA19" s="48"/>
    </row>
    <row r="20" spans="1:27" ht="12.75">
      <c r="A20" t="s">
        <v>18</v>
      </c>
      <c r="B20" s="59">
        <v>39468.90735643</v>
      </c>
      <c r="C20" s="59">
        <v>40043.25386267</v>
      </c>
      <c r="D20" s="59">
        <v>40858.28773618</v>
      </c>
      <c r="E20" s="59">
        <v>40371.36681098</v>
      </c>
      <c r="F20" s="59">
        <v>41172.07377602</v>
      </c>
      <c r="G20" s="59">
        <v>42149.7122949</v>
      </c>
      <c r="H20" s="59">
        <v>41941.34408288</v>
      </c>
      <c r="I20" s="59">
        <v>42349.29838811</v>
      </c>
      <c r="J20" s="59">
        <v>43769.87714294</v>
      </c>
      <c r="K20" s="59">
        <v>43773.73331178</v>
      </c>
      <c r="L20" s="59">
        <v>45379.87602937</v>
      </c>
      <c r="M20" s="59">
        <v>46006.10721534</v>
      </c>
      <c r="N20" s="48">
        <v>46160.21378083</v>
      </c>
      <c r="O20" s="48">
        <v>46210.66117923</v>
      </c>
      <c r="P20" s="48">
        <v>47626</v>
      </c>
      <c r="Q20" s="48">
        <v>47593.45552322</v>
      </c>
      <c r="R20" s="48">
        <v>48056</v>
      </c>
      <c r="S20" s="48">
        <v>48437</v>
      </c>
      <c r="T20" s="48">
        <v>47793</v>
      </c>
      <c r="U20" s="2">
        <v>45856</v>
      </c>
      <c r="W20" s="45"/>
      <c r="X20" s="48"/>
      <c r="Y20" s="48"/>
      <c r="Z20" s="48"/>
      <c r="AA20" s="48"/>
    </row>
    <row r="21" spans="1:27" ht="12.75">
      <c r="A21" t="s">
        <v>26</v>
      </c>
      <c r="B21" s="59">
        <v>43491.53231618</v>
      </c>
      <c r="C21" s="59">
        <v>44231.90792931</v>
      </c>
      <c r="D21" s="59">
        <v>44987.63457934</v>
      </c>
      <c r="E21" s="59">
        <v>44451.8342574</v>
      </c>
      <c r="F21" s="59">
        <v>45367.90983803</v>
      </c>
      <c r="G21" s="59">
        <v>47337.46041612</v>
      </c>
      <c r="H21" s="59">
        <v>47228.6981953</v>
      </c>
      <c r="I21" s="59">
        <v>49024.73618973</v>
      </c>
      <c r="J21" s="59">
        <v>50280.78488256</v>
      </c>
      <c r="K21" s="59">
        <v>52148.03438586</v>
      </c>
      <c r="L21" s="59">
        <v>53722.13452425</v>
      </c>
      <c r="M21" s="59">
        <v>56209.24561316</v>
      </c>
      <c r="N21" s="48">
        <v>56940.88636749</v>
      </c>
      <c r="O21" s="48">
        <v>58168.86561239</v>
      </c>
      <c r="P21" s="48">
        <v>59379</v>
      </c>
      <c r="Q21" s="48">
        <v>61593.74767617</v>
      </c>
      <c r="R21" s="48">
        <v>64549</v>
      </c>
      <c r="S21" s="48">
        <v>63927</v>
      </c>
      <c r="T21" s="48">
        <v>64504</v>
      </c>
      <c r="U21" s="2">
        <v>63334</v>
      </c>
      <c r="W21" s="45"/>
      <c r="X21" s="48"/>
      <c r="Y21" s="48"/>
      <c r="Z21" s="48"/>
      <c r="AA21" s="48"/>
    </row>
    <row r="22" spans="1:27" ht="12.75">
      <c r="A22" t="s">
        <v>45</v>
      </c>
      <c r="B22" s="59">
        <v>63136.56709561</v>
      </c>
      <c r="C22" s="59">
        <v>63904.22951364</v>
      </c>
      <c r="D22" s="59">
        <v>65035.28308354</v>
      </c>
      <c r="E22" s="59">
        <v>64230.1778375</v>
      </c>
      <c r="F22" s="59">
        <v>65292.90217062</v>
      </c>
      <c r="G22" s="59">
        <v>66982.7179326</v>
      </c>
      <c r="H22" s="59">
        <v>68040.52450421</v>
      </c>
      <c r="I22" s="59">
        <v>68359.44418681</v>
      </c>
      <c r="J22" s="59">
        <v>71507.34524179</v>
      </c>
      <c r="K22" s="59">
        <v>72266.34344049</v>
      </c>
      <c r="L22" s="59">
        <v>74233.81615417</v>
      </c>
      <c r="M22" s="59">
        <v>74869.35141453</v>
      </c>
      <c r="N22" s="48">
        <v>75750.91149421</v>
      </c>
      <c r="O22" s="48">
        <v>76744.17616935</v>
      </c>
      <c r="P22" s="48">
        <v>78218</v>
      </c>
      <c r="Q22" s="48">
        <v>79323.76329946</v>
      </c>
      <c r="R22" s="48">
        <v>81430</v>
      </c>
      <c r="S22" s="48">
        <v>82911</v>
      </c>
      <c r="T22" s="48">
        <v>82976</v>
      </c>
      <c r="U22" s="2">
        <v>80272</v>
      </c>
      <c r="W22" s="45"/>
      <c r="X22" s="48"/>
      <c r="Y22" s="48"/>
      <c r="Z22" s="48"/>
      <c r="AA22" s="48"/>
    </row>
    <row r="23" spans="1:27" ht="12.75">
      <c r="A23" t="s">
        <v>21</v>
      </c>
      <c r="B23" s="59">
        <v>52391.22858688</v>
      </c>
      <c r="C23" s="59">
        <v>53778.07281095</v>
      </c>
      <c r="D23" s="59">
        <v>55362.15643376</v>
      </c>
      <c r="E23" s="59">
        <v>55064.69159644</v>
      </c>
      <c r="F23" s="59">
        <v>56796.25825849</v>
      </c>
      <c r="G23" s="59">
        <v>59095.43252309</v>
      </c>
      <c r="H23" s="59">
        <v>60210.13370066</v>
      </c>
      <c r="I23" s="59">
        <v>61099.69014145</v>
      </c>
      <c r="J23" s="59">
        <v>63976.82182557</v>
      </c>
      <c r="K23" s="59">
        <v>66597.39789412</v>
      </c>
      <c r="L23" s="59">
        <v>69930.90825848</v>
      </c>
      <c r="M23" s="59">
        <v>71986.26594067</v>
      </c>
      <c r="N23" s="48">
        <v>72835.11483686</v>
      </c>
      <c r="O23" s="48">
        <v>73704.20789587</v>
      </c>
      <c r="P23" s="48">
        <v>76014</v>
      </c>
      <c r="Q23" s="48">
        <v>77750.72165548</v>
      </c>
      <c r="R23" s="48">
        <v>78814</v>
      </c>
      <c r="S23" s="48">
        <v>80502</v>
      </c>
      <c r="T23" s="48">
        <v>81244</v>
      </c>
      <c r="U23" s="2">
        <v>79266</v>
      </c>
      <c r="W23" s="45"/>
      <c r="X23" s="48"/>
      <c r="Y23" s="48"/>
      <c r="Z23" s="48"/>
      <c r="AA23" s="48"/>
    </row>
    <row r="24" spans="1:27" ht="12.75">
      <c r="A24" t="s">
        <v>13</v>
      </c>
      <c r="B24" s="59">
        <v>30794.85414412</v>
      </c>
      <c r="C24" s="59">
        <v>31216.97273712</v>
      </c>
      <c r="D24" s="59">
        <v>31835.08842101</v>
      </c>
      <c r="E24" s="59">
        <v>31517.62619939</v>
      </c>
      <c r="F24" s="59">
        <v>32241.92224169</v>
      </c>
      <c r="G24" s="59">
        <v>33210.7924537</v>
      </c>
      <c r="H24" s="59">
        <v>33468.3167436</v>
      </c>
      <c r="I24" s="59">
        <v>33800.15295648</v>
      </c>
      <c r="J24" s="59">
        <v>34991.54765676</v>
      </c>
      <c r="K24" s="59">
        <v>35703.79937257</v>
      </c>
      <c r="L24" s="59">
        <v>36172.12217525</v>
      </c>
      <c r="M24" s="59">
        <v>36497.39573523</v>
      </c>
      <c r="N24" s="48">
        <v>36700.90879557</v>
      </c>
      <c r="O24" s="48">
        <v>36623.62063204</v>
      </c>
      <c r="P24" s="48">
        <v>37219</v>
      </c>
      <c r="Q24" s="48">
        <v>37602.0067811</v>
      </c>
      <c r="R24" s="48">
        <v>37629</v>
      </c>
      <c r="S24" s="48">
        <v>38304</v>
      </c>
      <c r="T24" s="48">
        <v>38209</v>
      </c>
      <c r="U24" s="2">
        <v>36705</v>
      </c>
      <c r="W24" s="45"/>
      <c r="X24" s="48"/>
      <c r="Y24" s="48"/>
      <c r="Z24" s="48"/>
      <c r="AA24" s="48"/>
    </row>
    <row r="25" spans="1:27" ht="12.75">
      <c r="A25" t="s">
        <v>23</v>
      </c>
      <c r="B25" s="59">
        <v>25920.05205665</v>
      </c>
      <c r="C25" s="59">
        <v>26410.74114378</v>
      </c>
      <c r="D25" s="59">
        <v>27107.10309852</v>
      </c>
      <c r="E25" s="59">
        <v>26999.62423295</v>
      </c>
      <c r="F25" s="59">
        <v>27623.39930667</v>
      </c>
      <c r="G25" s="59">
        <v>28560.84464045</v>
      </c>
      <c r="H25" s="59">
        <v>28714.79354262</v>
      </c>
      <c r="I25" s="59">
        <v>29680.07614114</v>
      </c>
      <c r="J25" s="59">
        <v>30517.22840617</v>
      </c>
      <c r="K25" s="59">
        <v>31155.06602329</v>
      </c>
      <c r="L25" s="59">
        <v>32409.73009102</v>
      </c>
      <c r="M25" s="59">
        <v>32996.56130014</v>
      </c>
      <c r="N25" s="48">
        <v>33687.15517585</v>
      </c>
      <c r="O25" s="48">
        <v>34001.73914325</v>
      </c>
      <c r="P25" s="48">
        <v>35357</v>
      </c>
      <c r="Q25" s="48">
        <v>35644.60177641</v>
      </c>
      <c r="R25" s="48">
        <v>36205</v>
      </c>
      <c r="S25" s="48">
        <v>36963</v>
      </c>
      <c r="T25" s="48">
        <v>36755</v>
      </c>
      <c r="U25" s="2">
        <v>35559</v>
      </c>
      <c r="W25" s="45"/>
      <c r="X25" s="48"/>
      <c r="Y25" s="48"/>
      <c r="Z25" s="48"/>
      <c r="AA25" s="48"/>
    </row>
    <row r="26" spans="1:27" ht="12.75">
      <c r="A26" t="s">
        <v>46</v>
      </c>
      <c r="B26" s="59">
        <v>82525.03734543</v>
      </c>
      <c r="C26" s="59">
        <v>84621.06305766</v>
      </c>
      <c r="D26" s="59">
        <v>86348.87906736</v>
      </c>
      <c r="E26" s="59">
        <v>84997.4417727</v>
      </c>
      <c r="F26" s="59">
        <v>86517.52818348</v>
      </c>
      <c r="G26" s="59">
        <v>87931.85127932</v>
      </c>
      <c r="H26" s="59">
        <v>87882.61258976</v>
      </c>
      <c r="I26" s="59">
        <v>88651.52653455</v>
      </c>
      <c r="J26" s="59">
        <v>91615.63065131</v>
      </c>
      <c r="K26" s="59">
        <v>94149.52816974</v>
      </c>
      <c r="L26" s="59">
        <v>99590.03825942</v>
      </c>
      <c r="M26" s="59">
        <v>102683.57228689</v>
      </c>
      <c r="N26" s="48">
        <v>102989.08907995</v>
      </c>
      <c r="O26" s="48">
        <v>104552.98505138</v>
      </c>
      <c r="P26" s="48">
        <v>108558</v>
      </c>
      <c r="Q26" s="48">
        <v>111620.34193302</v>
      </c>
      <c r="R26" s="48">
        <v>114305</v>
      </c>
      <c r="S26" s="48">
        <v>114720</v>
      </c>
      <c r="T26" s="48">
        <v>115579</v>
      </c>
      <c r="U26" s="2">
        <v>113190</v>
      </c>
      <c r="W26" s="45"/>
      <c r="X26" s="48"/>
      <c r="Y26" s="48"/>
      <c r="Z26" s="48"/>
      <c r="AA26" s="48"/>
    </row>
    <row r="27" spans="1:27" ht="12.75">
      <c r="A27" t="s">
        <v>27</v>
      </c>
      <c r="B27" s="59">
        <v>110456.17626068</v>
      </c>
      <c r="C27" s="59">
        <v>111716.09107958</v>
      </c>
      <c r="D27" s="59">
        <v>112948.09491526</v>
      </c>
      <c r="E27" s="59">
        <v>110999.30940741</v>
      </c>
      <c r="F27" s="59">
        <v>112891.09803681</v>
      </c>
      <c r="G27" s="59">
        <v>117052.36991151</v>
      </c>
      <c r="H27" s="59">
        <v>119731.59775213</v>
      </c>
      <c r="I27" s="59">
        <v>124127.1219073</v>
      </c>
      <c r="J27" s="59">
        <v>128819.85697709</v>
      </c>
      <c r="K27" s="59">
        <v>131986.18106171</v>
      </c>
      <c r="L27" s="59">
        <v>137601.47766909</v>
      </c>
      <c r="M27" s="59">
        <v>140615.53118192</v>
      </c>
      <c r="N27" s="48">
        <v>140745.17987892</v>
      </c>
      <c r="O27" s="48">
        <v>143546.95030206</v>
      </c>
      <c r="P27" s="48">
        <v>148206</v>
      </c>
      <c r="Q27" s="48">
        <v>150642.52103858</v>
      </c>
      <c r="R27" s="48">
        <v>156038</v>
      </c>
      <c r="S27" s="48">
        <v>158135</v>
      </c>
      <c r="T27" s="48">
        <v>158408</v>
      </c>
      <c r="U27" s="2">
        <v>152801</v>
      </c>
      <c r="W27" s="45"/>
      <c r="X27" s="48"/>
      <c r="Y27" s="48"/>
      <c r="Z27" s="48"/>
      <c r="AA27" s="48"/>
    </row>
    <row r="28" spans="1:27" s="4" customFormat="1" ht="12.75">
      <c r="A28" s="4" t="s">
        <v>48</v>
      </c>
      <c r="B28" s="60">
        <v>822695.9211093</v>
      </c>
      <c r="C28" s="60">
        <v>835513.3951452199</v>
      </c>
      <c r="D28" s="60">
        <v>851391.66965463</v>
      </c>
      <c r="E28" s="60">
        <v>841529.2797356001</v>
      </c>
      <c r="F28" s="60">
        <v>859680.89816655</v>
      </c>
      <c r="G28" s="60">
        <v>884444.0946969</v>
      </c>
      <c r="H28" s="60">
        <v>893142.8089168</v>
      </c>
      <c r="I28" s="60">
        <v>912590.30590555</v>
      </c>
      <c r="J28" s="60">
        <v>947185.42931246</v>
      </c>
      <c r="K28" s="60">
        <v>968998.48706321</v>
      </c>
      <c r="L28" s="60">
        <v>1007193.1426879301</v>
      </c>
      <c r="M28" s="60">
        <v>1027729.0181961299</v>
      </c>
      <c r="N28" s="49">
        <v>1036252.6892868602</v>
      </c>
      <c r="O28" s="49">
        <v>1044075.38440921</v>
      </c>
      <c r="P28" s="49">
        <v>1077615</v>
      </c>
      <c r="Q28" s="49">
        <v>1094199.35335494</v>
      </c>
      <c r="R28" s="49">
        <v>1119414</v>
      </c>
      <c r="S28" s="49">
        <v>1134059</v>
      </c>
      <c r="T28" s="49">
        <v>1135059</v>
      </c>
      <c r="U28" s="3">
        <v>1103365</v>
      </c>
      <c r="W28" s="45"/>
      <c r="X28" s="49"/>
      <c r="Y28" s="49"/>
      <c r="Z28" s="49"/>
      <c r="AA28" s="49"/>
    </row>
    <row r="29" spans="1:27" s="4" customFormat="1" ht="12.75">
      <c r="A29" s="4" t="s">
        <v>32</v>
      </c>
      <c r="B29" s="60">
        <v>1162293.1862687604</v>
      </c>
      <c r="C29" s="60">
        <v>1176772.6378469619</v>
      </c>
      <c r="D29" s="60">
        <v>1197807.6519759765</v>
      </c>
      <c r="E29" s="60">
        <v>1185039.3828236484</v>
      </c>
      <c r="F29" s="60">
        <v>1209301.1794986762</v>
      </c>
      <c r="G29" s="60">
        <v>1235519.9774643122</v>
      </c>
      <c r="H29" s="60">
        <v>1248620.0314421111</v>
      </c>
      <c r="I29" s="60">
        <v>1275928.9977237375</v>
      </c>
      <c r="J29" s="60">
        <v>1320228.68595119</v>
      </c>
      <c r="K29" s="60">
        <v>1362577.314651818</v>
      </c>
      <c r="L29" s="60">
        <v>1418083.4349909998</v>
      </c>
      <c r="M29" s="60">
        <v>1443508.1659191565</v>
      </c>
      <c r="N29" s="49">
        <v>1458117.8064701462</v>
      </c>
      <c r="O29" s="49">
        <v>1473572.5074627942</v>
      </c>
      <c r="P29" s="49">
        <v>1509966</v>
      </c>
      <c r="Q29" s="49">
        <v>1538139.7124616737</v>
      </c>
      <c r="R29" s="49">
        <v>1570413</v>
      </c>
      <c r="S29" s="49">
        <v>1607821.19</v>
      </c>
      <c r="T29" s="49">
        <v>1611289.21</v>
      </c>
      <c r="U29" s="3">
        <v>1568671.57</v>
      </c>
      <c r="W29" s="45"/>
      <c r="X29" s="49"/>
      <c r="Y29" s="49"/>
      <c r="Z29" s="49"/>
      <c r="AA29" s="49"/>
    </row>
    <row r="30" spans="1:27" ht="12.75">
      <c r="A30" s="7" t="s">
        <v>34</v>
      </c>
      <c r="B30" s="51" t="s">
        <v>41</v>
      </c>
      <c r="C30" s="51" t="s">
        <v>41</v>
      </c>
      <c r="D30" s="51" t="s">
        <v>41</v>
      </c>
      <c r="E30" s="51" t="s">
        <v>41</v>
      </c>
      <c r="F30" s="51" t="s">
        <v>41</v>
      </c>
      <c r="G30" s="51" t="s">
        <v>41</v>
      </c>
      <c r="H30" s="51" t="s">
        <v>41</v>
      </c>
      <c r="I30" s="51" t="s">
        <v>41</v>
      </c>
      <c r="J30" s="51" t="s">
        <v>41</v>
      </c>
      <c r="K30" s="51" t="s">
        <v>41</v>
      </c>
      <c r="L30" s="51" t="s">
        <v>47</v>
      </c>
      <c r="M30" s="51" t="s">
        <v>47</v>
      </c>
      <c r="N30" s="51" t="s">
        <v>41</v>
      </c>
      <c r="O30" s="51" t="s">
        <v>41</v>
      </c>
      <c r="P30" s="51" t="s">
        <v>41</v>
      </c>
      <c r="Q30" s="51" t="s">
        <v>41</v>
      </c>
      <c r="R30" s="51" t="s">
        <v>41</v>
      </c>
      <c r="S30" s="51" t="s">
        <v>41</v>
      </c>
      <c r="T30" s="51" t="s">
        <v>41</v>
      </c>
      <c r="U30" s="51" t="s">
        <v>41</v>
      </c>
      <c r="W30" s="1"/>
      <c r="X30" s="50"/>
      <c r="Y30" s="51"/>
      <c r="Z30" s="51"/>
      <c r="AA30" s="50"/>
    </row>
    <row r="31" spans="1:27" ht="12.75">
      <c r="A31" s="7" t="s">
        <v>36</v>
      </c>
      <c r="B31" s="51" t="s">
        <v>41</v>
      </c>
      <c r="C31" s="51" t="s">
        <v>41</v>
      </c>
      <c r="D31" s="51" t="s">
        <v>41</v>
      </c>
      <c r="E31" s="51" t="s">
        <v>41</v>
      </c>
      <c r="F31" s="51" t="s">
        <v>41</v>
      </c>
      <c r="G31" s="51" t="s">
        <v>41</v>
      </c>
      <c r="H31" s="51" t="s">
        <v>41</v>
      </c>
      <c r="I31" s="51" t="s">
        <v>41</v>
      </c>
      <c r="J31" s="51" t="s">
        <v>41</v>
      </c>
      <c r="K31" s="51" t="s">
        <v>41</v>
      </c>
      <c r="L31" s="51" t="s">
        <v>47</v>
      </c>
      <c r="M31" s="51" t="s">
        <v>47</v>
      </c>
      <c r="N31" s="51" t="s">
        <v>41</v>
      </c>
      <c r="O31" s="51" t="s">
        <v>41</v>
      </c>
      <c r="P31" s="51" t="s">
        <v>41</v>
      </c>
      <c r="Q31" s="51" t="s">
        <v>41</v>
      </c>
      <c r="R31" s="51" t="s">
        <v>41</v>
      </c>
      <c r="S31" s="51" t="s">
        <v>41</v>
      </c>
      <c r="T31" s="51" t="s">
        <v>41</v>
      </c>
      <c r="U31" s="51" t="s">
        <v>41</v>
      </c>
      <c r="W31" s="1"/>
      <c r="X31" s="50"/>
      <c r="Y31" s="51"/>
      <c r="Z31" s="51"/>
      <c r="AA31" s="50"/>
    </row>
    <row r="32" spans="1:27" ht="12.75">
      <c r="A32" s="7" t="s">
        <v>35</v>
      </c>
      <c r="B32" s="51" t="s">
        <v>41</v>
      </c>
      <c r="C32" s="51" t="s">
        <v>41</v>
      </c>
      <c r="D32" s="51" t="s">
        <v>41</v>
      </c>
      <c r="E32" s="51" t="s">
        <v>41</v>
      </c>
      <c r="F32" s="51" t="s">
        <v>41</v>
      </c>
      <c r="G32" s="51" t="s">
        <v>41</v>
      </c>
      <c r="H32" s="51" t="s">
        <v>41</v>
      </c>
      <c r="I32" s="51" t="s">
        <v>41</v>
      </c>
      <c r="J32" s="51" t="s">
        <v>41</v>
      </c>
      <c r="K32" s="51" t="s">
        <v>41</v>
      </c>
      <c r="L32" s="51" t="s">
        <v>47</v>
      </c>
      <c r="M32" s="51" t="s">
        <v>47</v>
      </c>
      <c r="N32" s="51" t="s">
        <v>41</v>
      </c>
      <c r="O32" s="51" t="s">
        <v>41</v>
      </c>
      <c r="P32" s="51" t="s">
        <v>41</v>
      </c>
      <c r="Q32" s="51" t="s">
        <v>41</v>
      </c>
      <c r="R32" s="51" t="s">
        <v>41</v>
      </c>
      <c r="S32" s="51" t="s">
        <v>41</v>
      </c>
      <c r="T32" s="51" t="s">
        <v>41</v>
      </c>
      <c r="U32" s="51" t="s">
        <v>41</v>
      </c>
      <c r="W32" s="1"/>
      <c r="X32" s="50"/>
      <c r="Y32" s="51"/>
      <c r="Z32" s="51"/>
      <c r="AA32" s="50"/>
    </row>
    <row r="33" spans="1:27" ht="12.75">
      <c r="A33" s="7" t="s">
        <v>37</v>
      </c>
      <c r="B33" s="51" t="s">
        <v>41</v>
      </c>
      <c r="C33" s="51" t="s">
        <v>41</v>
      </c>
      <c r="D33" s="51" t="s">
        <v>41</v>
      </c>
      <c r="E33" s="51" t="s">
        <v>41</v>
      </c>
      <c r="F33" s="51" t="s">
        <v>41</v>
      </c>
      <c r="G33" s="51" t="s">
        <v>41</v>
      </c>
      <c r="H33" s="51" t="s">
        <v>41</v>
      </c>
      <c r="I33" s="51" t="s">
        <v>41</v>
      </c>
      <c r="J33" s="51" t="s">
        <v>41</v>
      </c>
      <c r="K33" s="51" t="s">
        <v>41</v>
      </c>
      <c r="L33" s="51" t="s">
        <v>47</v>
      </c>
      <c r="M33" s="51" t="s">
        <v>47</v>
      </c>
      <c r="N33" s="51" t="s">
        <v>41</v>
      </c>
      <c r="O33" s="51" t="s">
        <v>41</v>
      </c>
      <c r="P33" s="51" t="s">
        <v>41</v>
      </c>
      <c r="Q33" s="51" t="s">
        <v>41</v>
      </c>
      <c r="R33" s="51" t="s">
        <v>41</v>
      </c>
      <c r="S33" s="51" t="s">
        <v>41</v>
      </c>
      <c r="T33" s="51" t="s">
        <v>41</v>
      </c>
      <c r="U33" s="51" t="s">
        <v>41</v>
      </c>
      <c r="W33" s="1"/>
      <c r="X33" s="50"/>
      <c r="Y33" s="51"/>
      <c r="Z33" s="51"/>
      <c r="AA33" s="50"/>
    </row>
    <row r="34" spans="1:27" ht="12.75">
      <c r="A34" s="4" t="s">
        <v>49</v>
      </c>
      <c r="B34" s="61">
        <v>17959.08607759</v>
      </c>
      <c r="C34" s="61">
        <v>18200.0254637</v>
      </c>
      <c r="D34" s="61">
        <v>18505.90041854</v>
      </c>
      <c r="E34" s="61">
        <v>17901.9755864</v>
      </c>
      <c r="F34" s="61">
        <v>18223.71940657</v>
      </c>
      <c r="G34" s="61">
        <v>19076.82062058</v>
      </c>
      <c r="H34" s="61">
        <v>19524.42180985</v>
      </c>
      <c r="I34" s="61">
        <v>20287.32639252</v>
      </c>
      <c r="J34" s="61">
        <v>21077.42406588</v>
      </c>
      <c r="K34" s="61">
        <v>22234.27039947</v>
      </c>
      <c r="L34" s="61">
        <v>22528.565009</v>
      </c>
      <c r="M34" s="61">
        <v>23804.66521724</v>
      </c>
      <c r="N34" s="62">
        <v>24266.36566585</v>
      </c>
      <c r="O34" s="62">
        <v>25002.56948637</v>
      </c>
      <c r="P34" s="62">
        <v>25721</v>
      </c>
      <c r="Q34" s="62">
        <v>26723.50353699</v>
      </c>
      <c r="R34" s="62">
        <v>28013</v>
      </c>
      <c r="S34" s="62">
        <v>28664</v>
      </c>
      <c r="T34" s="62">
        <v>28739</v>
      </c>
      <c r="U34" s="9">
        <v>28164</v>
      </c>
      <c r="W34" s="45"/>
      <c r="X34" s="49"/>
      <c r="Y34" s="49"/>
      <c r="Z34" s="49"/>
      <c r="AA34" s="49"/>
    </row>
    <row r="35" spans="1:27" ht="12.75">
      <c r="A35" s="19" t="s">
        <v>31</v>
      </c>
      <c r="B35" s="63">
        <v>936.6728811754992</v>
      </c>
      <c r="C35" s="63">
        <v>1065.0530200162655</v>
      </c>
      <c r="D35" s="63">
        <v>1021.3229315861406</v>
      </c>
      <c r="E35" s="63">
        <v>1004.7961585966096</v>
      </c>
      <c r="F35" s="63">
        <v>910.6020143826636</v>
      </c>
      <c r="G35" s="63">
        <v>889.4446699774056</v>
      </c>
      <c r="H35" s="63">
        <v>869.6059016588482</v>
      </c>
      <c r="I35" s="63">
        <v>899.5964927894763</v>
      </c>
      <c r="J35" s="63">
        <v>861.5948508783705</v>
      </c>
      <c r="K35" s="63">
        <v>798.9760504542504</v>
      </c>
      <c r="L35" s="63">
        <v>760</v>
      </c>
      <c r="M35" s="63">
        <v>788.1688636034906</v>
      </c>
      <c r="N35" s="48">
        <v>787.2729118770482</v>
      </c>
      <c r="O35" s="48">
        <v>724.3867762253195</v>
      </c>
      <c r="P35" s="48">
        <v>650</v>
      </c>
      <c r="Q35" s="48">
        <v>601.5540013363443</v>
      </c>
      <c r="R35" s="48">
        <v>1742</v>
      </c>
      <c r="S35" s="48">
        <v>1679</v>
      </c>
      <c r="T35" s="48">
        <v>1690</v>
      </c>
      <c r="U35" s="2">
        <v>1729</v>
      </c>
      <c r="W35" s="46"/>
      <c r="X35" s="48"/>
      <c r="Y35" s="48"/>
      <c r="Z35" s="48"/>
      <c r="AA35" s="48"/>
    </row>
    <row r="36" spans="1:27" ht="12.75">
      <c r="A36" s="20" t="s">
        <v>50</v>
      </c>
      <c r="B36" s="60">
        <v>1181188.945227526</v>
      </c>
      <c r="C36" s="60">
        <v>1196037.716330678</v>
      </c>
      <c r="D36" s="60">
        <v>1217334.875326103</v>
      </c>
      <c r="E36" s="60">
        <v>1203946.1545686452</v>
      </c>
      <c r="F36" s="60">
        <v>1228435.500919629</v>
      </c>
      <c r="G36" s="60">
        <v>1255486.2427548699</v>
      </c>
      <c r="H36" s="60">
        <v>1269014.05915362</v>
      </c>
      <c r="I36" s="60">
        <v>1297115.920609047</v>
      </c>
      <c r="J36" s="60">
        <v>1342167.7048679483</v>
      </c>
      <c r="K36" s="60">
        <v>1385610.5611017423</v>
      </c>
      <c r="L36" s="60">
        <v>1441372</v>
      </c>
      <c r="M36" s="60">
        <v>1468101</v>
      </c>
      <c r="N36" s="49">
        <v>1483171.4450478733</v>
      </c>
      <c r="O36" s="49">
        <v>1499299.4637253897</v>
      </c>
      <c r="P36" s="49">
        <v>1536336</v>
      </c>
      <c r="Q36" s="49">
        <v>1565464.77</v>
      </c>
      <c r="R36" s="49">
        <v>1600168</v>
      </c>
      <c r="S36" s="49">
        <v>1638164</v>
      </c>
      <c r="T36" s="49">
        <v>1641718</v>
      </c>
      <c r="U36" s="3">
        <v>1598565</v>
      </c>
      <c r="W36" s="45"/>
      <c r="X36" s="49"/>
      <c r="Y36" s="49"/>
      <c r="Z36" s="49"/>
      <c r="AA36" s="49"/>
    </row>
    <row r="37" spans="1:12" ht="12.75" customHeight="1">
      <c r="A37" s="1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6.25">
      <c r="A38" s="11" t="s">
        <v>71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5" ht="12.75" customHeight="1">
      <c r="A39" s="1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2.75">
      <c r="A40" s="13" t="s">
        <v>42</v>
      </c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2"/>
      <c r="O40" s="32"/>
    </row>
    <row r="41" spans="1:15" ht="12.75" customHeight="1">
      <c r="A41" s="11" t="s">
        <v>51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ht="12.7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2:15" ht="12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</sheetData>
  <mergeCells count="1">
    <mergeCell ref="A1:H1"/>
  </mergeCells>
  <printOptions/>
  <pageMargins left="0.17" right="0.17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Produits intérieurs bruts régionaux de 1990 à 2009</dc:title>
  <dc:subject/>
  <dc:creator>Insee</dc:creator>
  <cp:keywords>Macroéconomie, Région</cp:keywords>
  <dc:description/>
  <cp:lastModifiedBy>t.piketty</cp:lastModifiedBy>
  <cp:lastPrinted>2010-10-14T12:50:06Z</cp:lastPrinted>
  <dcterms:created xsi:type="dcterms:W3CDTF">2002-04-18T12:33:12Z</dcterms:created>
  <dcterms:modified xsi:type="dcterms:W3CDTF">2013-06-11T14:22:05Z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